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xu12-1\Statistiky_Web(Komunikace)\Aktualizace webu\2025\k 3 2025\Ekonomické přehledy\"/>
    </mc:Choice>
  </mc:AlternateContent>
  <bookViews>
    <workbookView xWindow="13890" yWindow="-15" windowWidth="14910" windowHeight="12885"/>
  </bookViews>
  <sheets>
    <sheet name="1.Q 2025" sheetId="3" r:id="rId1"/>
    <sheet name="3.Q 2022 KUMULATIVNĚ" sheetId="4" state="hidden" r:id="rId2"/>
  </sheets>
  <definedNames>
    <definedName name="_xlnm.Print_Area" localSheetId="0">'1.Q 2025'!$A$1:$S$109</definedName>
    <definedName name="_xlnm.Print_Area" localSheetId="1">'3.Q 2022 KUMULATIVNĚ'!$A$1:$S$122</definedName>
  </definedNames>
  <calcPr calcId="162913"/>
</workbook>
</file>

<file path=xl/calcChain.xml><?xml version="1.0" encoding="utf-8"?>
<calcChain xmlns="http://schemas.openxmlformats.org/spreadsheetml/2006/main">
  <c r="D18" i="3" l="1"/>
  <c r="B18" i="3" l="1"/>
  <c r="B23" i="4" l="1"/>
  <c r="D23" i="4" l="1"/>
  <c r="F23" i="4"/>
  <c r="H23" i="4"/>
  <c r="J23" i="4"/>
  <c r="L23" i="4"/>
  <c r="N23" i="4"/>
  <c r="P23" i="4"/>
  <c r="R23" i="4"/>
  <c r="B40" i="4"/>
  <c r="D40" i="4"/>
  <c r="F40" i="4"/>
  <c r="H40" i="4"/>
  <c r="J40" i="4"/>
  <c r="L40" i="4"/>
  <c r="N40" i="4"/>
  <c r="P40" i="4"/>
  <c r="B63" i="4"/>
  <c r="R40" i="4"/>
  <c r="D63" i="4"/>
  <c r="F63" i="4"/>
  <c r="H63" i="4"/>
  <c r="J63" i="4"/>
  <c r="L63" i="4"/>
  <c r="N63" i="4"/>
  <c r="P63" i="4"/>
</calcChain>
</file>

<file path=xl/sharedStrings.xml><?xml version="1.0" encoding="utf-8"?>
<sst xmlns="http://schemas.openxmlformats.org/spreadsheetml/2006/main" count="232" uniqueCount="28">
  <si>
    <t>Celkem</t>
  </si>
  <si>
    <t>(v milionech Kč)</t>
  </si>
  <si>
    <t>Leden</t>
  </si>
  <si>
    <t>Únor</t>
  </si>
  <si>
    <t>Březen</t>
  </si>
  <si>
    <t xml:space="preserve">Duben 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</si>
  <si>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</si>
  <si>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</si>
  <si>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</si>
  <si>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</si>
  <si>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</si>
  <si>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</si>
  <si>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</si>
  <si>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</si>
  <si>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Příjmy</t>
  </si>
  <si>
    <t>Úspěšnost</t>
  </si>
  <si>
    <r>
      <t>Úspěšnost</t>
    </r>
    <r>
      <rPr>
        <b/>
        <vertAlign val="superscript"/>
        <sz val="7"/>
        <color theme="0"/>
        <rFont val="Tahoma"/>
        <family val="2"/>
        <charset val="238"/>
      </rPr>
      <t>1</t>
    </r>
  </si>
  <si>
    <r>
      <t>Úspěšnost</t>
    </r>
    <r>
      <rPr>
        <b/>
        <vertAlign val="superscript"/>
        <sz val="7"/>
        <color theme="0"/>
        <rFont val="Tahoma"/>
        <family val="2"/>
        <charset val="238"/>
      </rPr>
      <t>2</t>
    </r>
  </si>
  <si>
    <t>Pozn. 2: K výpočtu úspěšnosti jsou využity předpisy očištěné o snížení pojistného OSVČ dle z. č. 136/2020 Sb.</t>
  </si>
  <si>
    <t>Pozn. 1: V důsledku přijatých vládních opatření o zrušení či prominutí záloh je ukazatel úspěšnosti výběru pojistného v roce 2020 značně zkreslený, a není proto uváděn.</t>
  </si>
  <si>
    <t>xxx)</t>
  </si>
  <si>
    <t>VÝVOJ PŘÍJMŮ V LETECH 1997 - 2022</t>
  </si>
  <si>
    <t>Pozn. 3: Hodnota příjmů zahrnuje příjmy z pojistného na sociální zabezpečení a na příspěvek na státní politiku zaměstnanosti.</t>
  </si>
  <si>
    <t>Kumul.</t>
  </si>
  <si>
    <t>VÝVOJ PŘÍJMŮ V LETECH 1997 - 2025</t>
  </si>
  <si>
    <t>GRAF 2: VÝVOJ PŘÍJMŮ V LETECH 2023 - 2025 DLE MĚSÍCŮ</t>
  </si>
  <si>
    <t>GRAF 3: VÝVOJ ÚSPĚŠNOSTI V LETECH 1997 - 2025</t>
  </si>
  <si>
    <t>GRAF 1: VÝVOJ PŘÍJMŮ ZA CELÉ ROKY V LETECH 1997 - 2024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</si>
</sst>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0000000"/>
    <numFmt numFmtId="165" formatCode="#,##0.00_-;#,##0.00\-;&quot; &quot;"/>
    <numFmt numFmtId="166" formatCode="0.0000000000000"/>
    <numFmt numFmtId="167" formatCode="#,##0.0000000000000"/>
    <numFmt numFmtId="168" formatCode="#,##0.000"/>
    <numFmt numFmtId="169" formatCode="0.00000000%"/>
    <numFmt numFmtId="170" formatCode="0.0000000"/>
  </numFmts>
  <fonts count="36" x14ac:knownFonts="1">
    <font>
      <sz val="12"/>
      <name val="Times New Roman CE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2"/>
      <name val="Times New Roman CE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20"/>
      <name val="Tahoma"/>
      <family val="2"/>
      <charset val="238"/>
    </font>
    <font>
      <sz val="10"/>
      <color indexed="17"/>
      <name val="Tahoma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 Narrow"/>
      <family val="2"/>
      <charset val="238"/>
    </font>
    <font>
      <b/>
      <sz val="10"/>
      <name val="Arial"/>
      <family val="2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Tahoma"/>
      <family val="2"/>
      <charset val="238"/>
    </font>
    <font>
      <sz val="8"/>
      <name val="Tahoma"/>
      <family val="2"/>
      <charset val="238"/>
    </font>
    <font>
      <sz val="8"/>
      <color theme="1"/>
      <name val="Tahoma"/>
      <family val="2"/>
      <charset val="238"/>
    </font>
    <font>
      <b/>
      <sz val="8"/>
      <name val="Tahoma"/>
      <family val="2"/>
      <charset val="238"/>
    </font>
    <font>
      <sz val="7"/>
      <color theme="0"/>
      <name val="Tahoma"/>
      <family val="2"/>
      <charset val="238"/>
    </font>
    <font>
      <b/>
      <sz val="7"/>
      <color theme="0"/>
      <name val="Tahoma"/>
      <family val="2"/>
      <charset val="238"/>
    </font>
    <font>
      <sz val="7"/>
      <name val="Tahoma"/>
      <family val="2"/>
      <charset val="238"/>
    </font>
    <font>
      <i/>
      <sz val="10"/>
      <name val="Tahoma"/>
      <family val="2"/>
      <charset val="238"/>
    </font>
    <font>
      <sz val="11"/>
      <color theme="1"/>
      <name val="Calibri"/>
      <family val="2"/>
      <scheme val="minor"/>
    </font>
    <font>
      <b/>
      <vertAlign val="superscript"/>
      <sz val="7"/>
      <color theme="0"/>
      <name val="Tahoma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rgb="FF005E1D"/>
        <bgColor indexed="64"/>
      </patternFill>
    </fill>
    <fill>
      <patternFill patternType="solid">
        <fgColor rgb="FFE8EEE6"/>
        <bgColor indexed="64"/>
      </patternFill>
    </fill>
    <fill>
      <patternFill patternType="solid">
        <fgColor rgb="FFB5C8A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0">
    <xf numFmtId="0" fontId="0" fillId="0" borderId="0"/>
    <xf numFmtId="9" fontId="5" fillId="0" borderId="0" applyFont="0" applyFill="0" applyBorder="0" applyAlignment="0" applyProtection="0"/>
    <xf numFmtId="0" fontId="10" fillId="0" borderId="0"/>
    <xf numFmtId="4" fontId="12" fillId="6" borderId="2" applyNumberFormat="0" applyProtection="0">
      <alignment vertical="center"/>
    </xf>
    <xf numFmtId="4" fontId="13" fillId="6" borderId="2" applyNumberFormat="0" applyProtection="0">
      <alignment vertical="center"/>
    </xf>
    <xf numFmtId="4" fontId="12" fillId="6" borderId="2" applyNumberFormat="0" applyProtection="0">
      <alignment horizontal="left" vertical="center" indent="1"/>
    </xf>
    <xf numFmtId="4" fontId="12" fillId="6" borderId="2" applyNumberFormat="0" applyProtection="0">
      <alignment horizontal="left" vertical="center" indent="1"/>
    </xf>
    <xf numFmtId="4" fontId="12" fillId="7" borderId="2" applyNumberFormat="0" applyProtection="0">
      <alignment horizontal="right" vertical="center"/>
    </xf>
    <xf numFmtId="4" fontId="12" fillId="8" borderId="2" applyNumberFormat="0" applyProtection="0">
      <alignment horizontal="right" vertical="center"/>
    </xf>
    <xf numFmtId="4" fontId="12" fillId="9" borderId="2" applyNumberFormat="0" applyProtection="0">
      <alignment horizontal="right" vertical="center"/>
    </xf>
    <xf numFmtId="4" fontId="12" fillId="10" borderId="2" applyNumberFormat="0" applyProtection="0">
      <alignment horizontal="right" vertical="center"/>
    </xf>
    <xf numFmtId="4" fontId="12" fillId="11" borderId="2" applyNumberFormat="0" applyProtection="0">
      <alignment horizontal="right" vertical="center"/>
    </xf>
    <xf numFmtId="4" fontId="12" fillId="12" borderId="2" applyNumberFormat="0" applyProtection="0">
      <alignment horizontal="right" vertical="center"/>
    </xf>
    <xf numFmtId="4" fontId="12" fillId="13" borderId="2" applyNumberFormat="0" applyProtection="0">
      <alignment horizontal="right" vertical="center"/>
    </xf>
    <xf numFmtId="4" fontId="12" fillId="14" borderId="2" applyNumberFormat="0" applyProtection="0">
      <alignment horizontal="right" vertical="center"/>
    </xf>
    <xf numFmtId="4" fontId="12" fillId="15" borderId="2" applyNumberFormat="0" applyProtection="0">
      <alignment horizontal="right" vertical="center"/>
    </xf>
    <xf numFmtId="4" fontId="14" fillId="16" borderId="2" applyNumberFormat="0" applyProtection="0">
      <alignment horizontal="left" vertical="center" indent="1"/>
    </xf>
    <xf numFmtId="4" fontId="12" fillId="17" borderId="3" applyNumberFormat="0" applyProtection="0">
      <alignment horizontal="left" vertical="center" indent="1"/>
    </xf>
    <xf numFmtId="4" fontId="15" fillId="18" borderId="0" applyNumberFormat="0" applyProtection="0">
      <alignment horizontal="left" vertical="center" indent="1"/>
    </xf>
    <xf numFmtId="0" fontId="11" fillId="0" borderId="0" applyNumberFormat="0" applyProtection="0">
      <alignment horizontal="left" vertical="center" indent="1"/>
    </xf>
    <xf numFmtId="4" fontId="15" fillId="17" borderId="2" applyNumberFormat="0" applyProtection="0">
      <alignment horizontal="left" vertical="center" indent="1"/>
    </xf>
    <xf numFmtId="4" fontId="16" fillId="19" borderId="2" applyNumberFormat="0" applyProtection="0">
      <alignment horizontal="left" vertical="center" indent="1"/>
    </xf>
    <xf numFmtId="0" fontId="11" fillId="19" borderId="2" applyNumberFormat="0" applyProtection="0">
      <alignment horizontal="left" vertical="center" indent="1"/>
    </xf>
    <xf numFmtId="0" fontId="11" fillId="19" borderId="2" applyNumberFormat="0" applyProtection="0">
      <alignment horizontal="left" vertical="center" indent="1"/>
    </xf>
    <xf numFmtId="0" fontId="11" fillId="20" borderId="2" applyNumberFormat="0" applyProtection="0">
      <alignment horizontal="left" vertical="center" indent="1"/>
    </xf>
    <xf numFmtId="0" fontId="11" fillId="20" borderId="2" applyNumberFormat="0" applyProtection="0">
      <alignment horizontal="left" vertical="center" indent="1"/>
    </xf>
    <xf numFmtId="0" fontId="11" fillId="2" borderId="2" applyNumberFormat="0" applyProtection="0">
      <alignment horizontal="left" vertical="center" indent="1"/>
    </xf>
    <xf numFmtId="0" fontId="11" fillId="2" borderId="2" applyNumberFormat="0" applyProtection="0">
      <alignment horizontal="left" vertical="center" indent="1"/>
    </xf>
    <xf numFmtId="0" fontId="11" fillId="21" borderId="2" applyNumberFormat="0" applyProtection="0">
      <alignment horizontal="left" vertical="center" indent="1"/>
    </xf>
    <xf numFmtId="0" fontId="11" fillId="21" borderId="2" applyNumberFormat="0" applyProtection="0">
      <alignment horizontal="left" vertical="center" indent="1"/>
    </xf>
    <xf numFmtId="0" fontId="19" fillId="0" borderId="0" applyNumberFormat="0" applyProtection="0">
      <alignment horizontal="left" vertical="center" indent="1"/>
    </xf>
    <xf numFmtId="0" fontId="11" fillId="0" borderId="0"/>
    <xf numFmtId="4" fontId="12" fillId="22" borderId="2" applyNumberFormat="0" applyProtection="0">
      <alignment vertical="center"/>
    </xf>
    <xf numFmtId="4" fontId="13" fillId="22" borderId="2" applyNumberFormat="0" applyProtection="0">
      <alignment vertical="center"/>
    </xf>
    <xf numFmtId="4" fontId="12" fillId="22" borderId="2" applyNumberFormat="0" applyProtection="0">
      <alignment horizontal="left" vertical="center" indent="1"/>
    </xf>
    <xf numFmtId="4" fontId="12" fillId="22" borderId="2" applyNumberFormat="0" applyProtection="0">
      <alignment horizontal="left" vertical="center" indent="1"/>
    </xf>
    <xf numFmtId="4" fontId="20" fillId="23" borderId="0" applyNumberFormat="0" applyProtection="0">
      <alignment horizontal="right" vertical="center"/>
    </xf>
    <xf numFmtId="4" fontId="21" fillId="0" borderId="0" applyNumberFormat="0" applyProtection="0">
      <alignment horizontal="right" vertical="center"/>
    </xf>
    <xf numFmtId="0" fontId="11" fillId="0" borderId="0" applyNumberFormat="0" applyProtection="0">
      <alignment horizontal="left" vertical="center" indent="1"/>
    </xf>
    <xf numFmtId="0" fontId="19" fillId="0" borderId="0" applyNumberFormat="0" applyProtection="0">
      <alignment horizontal="left" vertical="center" indent="1"/>
    </xf>
    <xf numFmtId="0" fontId="18" fillId="5" borderId="0" applyNumberFormat="0" applyProtection="0"/>
    <xf numFmtId="4" fontId="17" fillId="17" borderId="2" applyNumberFormat="0" applyProtection="0">
      <alignment horizontal="right" vertical="center"/>
    </xf>
    <xf numFmtId="0" fontId="11" fillId="0" borderId="0" applyNumberFormat="0" applyProtection="0">
      <alignment horizontal="left" vertical="center" indent="1"/>
    </xf>
    <xf numFmtId="0" fontId="11" fillId="19" borderId="2" applyNumberFormat="0" applyProtection="0">
      <alignment horizontal="left" vertical="center" indent="1"/>
    </xf>
    <xf numFmtId="0" fontId="11" fillId="19" borderId="2" applyNumberFormat="0" applyProtection="0">
      <alignment horizontal="left" vertical="center" indent="1"/>
    </xf>
    <xf numFmtId="0" fontId="11" fillId="20" borderId="2" applyNumberFormat="0" applyProtection="0">
      <alignment horizontal="left" vertical="center" indent="1"/>
    </xf>
    <xf numFmtId="0" fontId="11" fillId="20" borderId="2" applyNumberFormat="0" applyProtection="0">
      <alignment horizontal="left" vertical="center" indent="1"/>
    </xf>
    <xf numFmtId="0" fontId="11" fillId="2" borderId="2" applyNumberFormat="0" applyProtection="0">
      <alignment horizontal="left" vertical="center" indent="1"/>
    </xf>
    <xf numFmtId="0" fontId="11" fillId="2" borderId="2" applyNumberFormat="0" applyProtection="0">
      <alignment horizontal="left" vertical="center" indent="1"/>
    </xf>
    <xf numFmtId="0" fontId="11" fillId="21" borderId="2" applyNumberFormat="0" applyProtection="0">
      <alignment horizontal="left" vertical="center" indent="1"/>
    </xf>
    <xf numFmtId="0" fontId="11" fillId="21" borderId="2" applyNumberFormat="0" applyProtection="0">
      <alignment horizontal="left" vertical="center" indent="1"/>
    </xf>
    <xf numFmtId="0" fontId="11" fillId="0" borderId="0"/>
    <xf numFmtId="0" fontId="11" fillId="0" borderId="0" applyNumberFormat="0" applyProtection="0">
      <alignment horizontal="left" vertical="center" indent="1"/>
    </xf>
    <xf numFmtId="0" fontId="24" fillId="0" borderId="0"/>
    <xf numFmtId="0" fontId="10" fillId="0" borderId="0" applyNumberFormat="0" applyProtection="0">
      <alignment horizontal="left" vertical="center" indent="1"/>
    </xf>
    <xf numFmtId="0" fontId="10" fillId="19" borderId="2" applyNumberFormat="0" applyProtection="0">
      <alignment horizontal="left" vertical="center" indent="1"/>
    </xf>
    <xf numFmtId="0" fontId="10" fillId="19" borderId="2" applyNumberFormat="0" applyProtection="0">
      <alignment horizontal="left" vertical="center" indent="1"/>
    </xf>
    <xf numFmtId="0" fontId="10" fillId="20" borderId="2" applyNumberFormat="0" applyProtection="0">
      <alignment horizontal="left" vertical="center" indent="1"/>
    </xf>
    <xf numFmtId="0" fontId="10" fillId="20" borderId="2" applyNumberFormat="0" applyProtection="0">
      <alignment horizontal="left" vertical="center" indent="1"/>
    </xf>
    <xf numFmtId="0" fontId="10" fillId="2" borderId="2" applyNumberFormat="0" applyProtection="0">
      <alignment horizontal="left" vertical="center" indent="1"/>
    </xf>
    <xf numFmtId="0" fontId="10" fillId="2" borderId="2" applyNumberFormat="0" applyProtection="0">
      <alignment horizontal="left" vertical="center" indent="1"/>
    </xf>
    <xf numFmtId="0" fontId="10" fillId="21" borderId="2" applyNumberFormat="0" applyProtection="0">
      <alignment horizontal="left" vertical="center" indent="1"/>
    </xf>
    <xf numFmtId="0" fontId="10" fillId="21" borderId="2" applyNumberFormat="0" applyProtection="0">
      <alignment horizontal="left" vertical="center" indent="1"/>
    </xf>
    <xf numFmtId="0" fontId="10" fillId="0" borderId="0"/>
    <xf numFmtId="0" fontId="10" fillId="0" borderId="0" applyNumberFormat="0" applyProtection="0">
      <alignment horizontal="left" vertical="center" indent="1"/>
    </xf>
    <xf numFmtId="0" fontId="10" fillId="0" borderId="0" applyNumberFormat="0" applyProtection="0">
      <alignment horizontal="left" vertical="center" indent="1"/>
    </xf>
    <xf numFmtId="0" fontId="10" fillId="19" borderId="2" applyNumberFormat="0" applyProtection="0">
      <alignment horizontal="left" vertical="center" indent="1"/>
    </xf>
    <xf numFmtId="0" fontId="10" fillId="19" borderId="2" applyNumberFormat="0" applyProtection="0">
      <alignment horizontal="left" vertical="center" indent="1"/>
    </xf>
    <xf numFmtId="0" fontId="10" fillId="20" borderId="2" applyNumberFormat="0" applyProtection="0">
      <alignment horizontal="left" vertical="center" indent="1"/>
    </xf>
    <xf numFmtId="0" fontId="10" fillId="20" borderId="2" applyNumberFormat="0" applyProtection="0">
      <alignment horizontal="left" vertical="center" indent="1"/>
    </xf>
    <xf numFmtId="0" fontId="10" fillId="2" borderId="2" applyNumberFormat="0" applyProtection="0">
      <alignment horizontal="left" vertical="center" indent="1"/>
    </xf>
    <xf numFmtId="0" fontId="10" fillId="2" borderId="2" applyNumberFormat="0" applyProtection="0">
      <alignment horizontal="left" vertical="center" indent="1"/>
    </xf>
    <xf numFmtId="0" fontId="10" fillId="21" borderId="2" applyNumberFormat="0" applyProtection="0">
      <alignment horizontal="left" vertical="center" indent="1"/>
    </xf>
    <xf numFmtId="0" fontId="10" fillId="21" borderId="2" applyNumberFormat="0" applyProtection="0">
      <alignment horizontal="left" vertical="center" indent="1"/>
    </xf>
    <xf numFmtId="0" fontId="10" fillId="0" borderId="0"/>
    <xf numFmtId="0" fontId="10" fillId="0" borderId="0" applyNumberFormat="0" applyProtection="0">
      <alignment horizontal="left" vertical="center" indent="1"/>
    </xf>
    <xf numFmtId="0" fontId="4" fillId="0" borderId="0"/>
    <xf numFmtId="0" fontId="4" fillId="0" borderId="0"/>
    <xf numFmtId="0" fontId="3" fillId="0" borderId="0"/>
    <xf numFmtId="0" fontId="3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3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4" fillId="0" borderId="0"/>
    <xf numFmtId="0" fontId="10" fillId="0" borderId="0"/>
    <xf numFmtId="0" fontId="10" fillId="0" borderId="0"/>
    <xf numFmtId="0" fontId="1" fillId="0" borderId="0"/>
    <xf numFmtId="0" fontId="34" fillId="0" borderId="0"/>
    <xf numFmtId="0" fontId="3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Protection="0">
      <alignment horizontal="left" vertical="center" indent="1"/>
    </xf>
    <xf numFmtId="0" fontId="10" fillId="19" borderId="2" applyNumberFormat="0" applyProtection="0">
      <alignment horizontal="left" vertical="center" indent="1"/>
    </xf>
    <xf numFmtId="0" fontId="10" fillId="19" borderId="2" applyNumberFormat="0" applyProtection="0">
      <alignment horizontal="left" vertical="center" indent="1"/>
    </xf>
    <xf numFmtId="0" fontId="10" fillId="20" borderId="2" applyNumberFormat="0" applyProtection="0">
      <alignment horizontal="left" vertical="center" indent="1"/>
    </xf>
    <xf numFmtId="0" fontId="10" fillId="20" borderId="2" applyNumberFormat="0" applyProtection="0">
      <alignment horizontal="left" vertical="center" indent="1"/>
    </xf>
    <xf numFmtId="0" fontId="10" fillId="2" borderId="2" applyNumberFormat="0" applyProtection="0">
      <alignment horizontal="left" vertical="center" indent="1"/>
    </xf>
    <xf numFmtId="0" fontId="10" fillId="2" borderId="2" applyNumberFormat="0" applyProtection="0">
      <alignment horizontal="left" vertical="center" indent="1"/>
    </xf>
    <xf numFmtId="0" fontId="10" fillId="21" borderId="2" applyNumberFormat="0" applyProtection="0">
      <alignment horizontal="left" vertical="center" indent="1"/>
    </xf>
    <xf numFmtId="0" fontId="10" fillId="21" borderId="2" applyNumberFormat="0" applyProtection="0">
      <alignment horizontal="left" vertical="center" indent="1"/>
    </xf>
    <xf numFmtId="0" fontId="10" fillId="0" borderId="0"/>
    <xf numFmtId="0" fontId="10" fillId="0" borderId="0" applyNumberFormat="0" applyProtection="0">
      <alignment horizontal="left" vertical="center" indent="1"/>
    </xf>
    <xf numFmtId="0" fontId="10" fillId="0" borderId="0"/>
    <xf numFmtId="0" fontId="10" fillId="0" borderId="0"/>
    <xf numFmtId="0" fontId="10" fillId="0" borderId="0" applyNumberFormat="0" applyProtection="0">
      <alignment horizontal="left" vertical="center" indent="1"/>
    </xf>
    <xf numFmtId="0" fontId="10" fillId="19" borderId="2" applyNumberFormat="0" applyProtection="0">
      <alignment horizontal="left" vertical="center" indent="1"/>
    </xf>
    <xf numFmtId="0" fontId="10" fillId="19" borderId="2" applyNumberFormat="0" applyProtection="0">
      <alignment horizontal="left" vertical="center" indent="1"/>
    </xf>
    <xf numFmtId="0" fontId="10" fillId="20" borderId="2" applyNumberFormat="0" applyProtection="0">
      <alignment horizontal="left" vertical="center" indent="1"/>
    </xf>
    <xf numFmtId="0" fontId="10" fillId="20" borderId="2" applyNumberFormat="0" applyProtection="0">
      <alignment horizontal="left" vertical="center" indent="1"/>
    </xf>
    <xf numFmtId="0" fontId="10" fillId="2" borderId="2" applyNumberFormat="0" applyProtection="0">
      <alignment horizontal="left" vertical="center" indent="1"/>
    </xf>
    <xf numFmtId="0" fontId="10" fillId="2" borderId="2" applyNumberFormat="0" applyProtection="0">
      <alignment horizontal="left" vertical="center" indent="1"/>
    </xf>
    <xf numFmtId="0" fontId="10" fillId="21" borderId="2" applyNumberFormat="0" applyProtection="0">
      <alignment horizontal="left" vertical="center" indent="1"/>
    </xf>
    <xf numFmtId="0" fontId="10" fillId="21" borderId="2" applyNumberFormat="0" applyProtection="0">
      <alignment horizontal="left" vertical="center" indent="1"/>
    </xf>
    <xf numFmtId="0" fontId="10" fillId="0" borderId="0"/>
    <xf numFmtId="0" fontId="10" fillId="0" borderId="0" applyNumberFormat="0" applyProtection="0">
      <alignment horizontal="left" vertical="center" indent="1"/>
    </xf>
    <xf numFmtId="0" fontId="10" fillId="0" borderId="0"/>
  </cellStyleXfs>
  <cellXfs count="88">
    <xf numFmtId="0" fontId="0" fillId="0" borderId="0" xfId="0"/>
    <xf numFmtId="0" fontId="6" fillId="0" borderId="0" xfId="0" applyFont="1"/>
    <xf numFmtId="0" fontId="6" fillId="0" borderId="0" xfId="0" applyFont="1" applyBorder="1"/>
    <xf numFmtId="0" fontId="7" fillId="0" borderId="0" xfId="0" applyFont="1" applyAlignment="1"/>
    <xf numFmtId="3" fontId="6" fillId="0" borderId="0" xfId="0" applyNumberFormat="1" applyFont="1"/>
    <xf numFmtId="0" fontId="7" fillId="0" borderId="0" xfId="0" applyFont="1" applyBorder="1"/>
    <xf numFmtId="164" fontId="6" fillId="0" borderId="0" xfId="0" applyNumberFormat="1" applyFont="1"/>
    <xf numFmtId="164" fontId="8" fillId="0" borderId="0" xfId="0" applyNumberFormat="1" applyFont="1"/>
    <xf numFmtId="164" fontId="9" fillId="0" borderId="0" xfId="0" applyNumberFormat="1" applyFont="1"/>
    <xf numFmtId="4" fontId="6" fillId="0" borderId="0" xfId="0" applyNumberFormat="1" applyFont="1"/>
    <xf numFmtId="3" fontId="6" fillId="0" borderId="0" xfId="0" applyNumberFormat="1" applyFont="1" applyFill="1"/>
    <xf numFmtId="0" fontId="6" fillId="0" borderId="0" xfId="0" applyFont="1" applyFill="1"/>
    <xf numFmtId="4" fontId="6" fillId="0" borderId="0" xfId="0" applyNumberFormat="1" applyFont="1" applyFill="1" applyBorder="1"/>
    <xf numFmtId="165" fontId="6" fillId="0" borderId="0" xfId="0" applyNumberFormat="1" applyFont="1"/>
    <xf numFmtId="4" fontId="7" fillId="0" borderId="0" xfId="0" applyNumberFormat="1" applyFont="1" applyFill="1"/>
    <xf numFmtId="0" fontId="22" fillId="0" borderId="0" xfId="0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right" vertical="center"/>
    </xf>
    <xf numFmtId="3" fontId="27" fillId="0" borderId="1" xfId="0" applyNumberFormat="1" applyFont="1" applyBorder="1" applyAlignment="1">
      <alignment horizontal="right" vertical="center"/>
    </xf>
    <xf numFmtId="10" fontId="27" fillId="4" borderId="1" xfId="1" applyNumberFormat="1" applyFont="1" applyFill="1" applyBorder="1" applyAlignment="1">
      <alignment horizontal="right" vertical="center"/>
    </xf>
    <xf numFmtId="3" fontId="28" fillId="0" borderId="1" xfId="0" applyNumberFormat="1" applyFont="1" applyBorder="1" applyAlignment="1">
      <alignment horizontal="right" vertical="center"/>
    </xf>
    <xf numFmtId="3" fontId="27" fillId="25" borderId="1" xfId="0" applyNumberFormat="1" applyFont="1" applyFill="1" applyBorder="1" applyAlignment="1">
      <alignment horizontal="right" vertical="center"/>
    </xf>
    <xf numFmtId="10" fontId="27" fillId="25" borderId="1" xfId="1" applyNumberFormat="1" applyFont="1" applyFill="1" applyBorder="1" applyAlignment="1">
      <alignment horizontal="right" vertical="center"/>
    </xf>
    <xf numFmtId="3" fontId="28" fillId="25" borderId="1" xfId="0" applyNumberFormat="1" applyFont="1" applyFill="1" applyBorder="1" applyAlignment="1">
      <alignment horizontal="right" vertical="center"/>
    </xf>
    <xf numFmtId="3" fontId="27" fillId="0" borderId="1" xfId="0" applyNumberFormat="1" applyFont="1" applyFill="1" applyBorder="1" applyAlignment="1">
      <alignment horizontal="right" vertical="center"/>
    </xf>
    <xf numFmtId="3" fontId="28" fillId="3" borderId="1" xfId="0" applyNumberFormat="1" applyFont="1" applyFill="1" applyBorder="1" applyAlignment="1">
      <alignment vertical="center"/>
    </xf>
    <xf numFmtId="3" fontId="28" fillId="25" borderId="1" xfId="0" applyNumberFormat="1" applyFont="1" applyFill="1" applyBorder="1" applyAlignment="1">
      <alignment vertical="center"/>
    </xf>
    <xf numFmtId="3" fontId="28" fillId="0" borderId="1" xfId="0" applyNumberFormat="1" applyFont="1" applyFill="1" applyBorder="1" applyAlignment="1">
      <alignment horizontal="right" vertical="center"/>
    </xf>
    <xf numFmtId="0" fontId="31" fillId="24" borderId="5" xfId="0" applyFont="1" applyFill="1" applyBorder="1" applyAlignment="1">
      <alignment horizontal="center" vertical="center" wrapText="1"/>
    </xf>
    <xf numFmtId="0" fontId="32" fillId="0" borderId="0" xfId="0" applyFont="1" applyBorder="1"/>
    <xf numFmtId="3" fontId="28" fillId="0" borderId="4" xfId="0" applyNumberFormat="1" applyFont="1" applyBorder="1" applyAlignment="1">
      <alignment horizontal="right" vertical="center"/>
    </xf>
    <xf numFmtId="3" fontId="28" fillId="25" borderId="4" xfId="0" applyNumberFormat="1" applyFont="1" applyFill="1" applyBorder="1" applyAlignment="1">
      <alignment horizontal="right" vertical="center"/>
    </xf>
    <xf numFmtId="3" fontId="28" fillId="0" borderId="4" xfId="0" applyNumberFormat="1" applyFont="1" applyFill="1" applyBorder="1" applyAlignment="1">
      <alignment horizontal="right" vertical="center"/>
    </xf>
    <xf numFmtId="10" fontId="27" fillId="0" borderId="1" xfId="0" applyNumberFormat="1" applyFont="1" applyBorder="1" applyAlignment="1">
      <alignment horizontal="right" vertical="center"/>
    </xf>
    <xf numFmtId="10" fontId="27" fillId="25" borderId="1" xfId="0" applyNumberFormat="1" applyFont="1" applyFill="1" applyBorder="1" applyAlignment="1">
      <alignment horizontal="right" vertical="center"/>
    </xf>
    <xf numFmtId="10" fontId="27" fillId="0" borderId="1" xfId="0" applyNumberFormat="1" applyFont="1" applyBorder="1" applyAlignment="1">
      <alignment vertical="center"/>
    </xf>
    <xf numFmtId="10" fontId="27" fillId="25" borderId="1" xfId="0" applyNumberFormat="1" applyFont="1" applyFill="1" applyBorder="1" applyAlignment="1">
      <alignment vertical="center"/>
    </xf>
    <xf numFmtId="10" fontId="27" fillId="0" borderId="1" xfId="0" applyNumberFormat="1" applyFont="1" applyFill="1" applyBorder="1" applyAlignment="1">
      <alignment vertical="center"/>
    </xf>
    <xf numFmtId="10" fontId="27" fillId="0" borderId="1" xfId="0" applyNumberFormat="1" applyFont="1" applyFill="1" applyBorder="1" applyAlignment="1">
      <alignment horizontal="right" vertical="center"/>
    </xf>
    <xf numFmtId="10" fontId="27" fillId="4" borderId="1" xfId="0" applyNumberFormat="1" applyFont="1" applyFill="1" applyBorder="1" applyAlignment="1">
      <alignment vertical="center"/>
    </xf>
    <xf numFmtId="0" fontId="30" fillId="24" borderId="1" xfId="0" applyFont="1" applyFill="1" applyBorder="1" applyAlignment="1">
      <alignment vertical="center"/>
    </xf>
    <xf numFmtId="0" fontId="30" fillId="24" borderId="5" xfId="0" applyFont="1" applyFill="1" applyBorder="1" applyAlignment="1">
      <alignment vertical="center"/>
    </xf>
    <xf numFmtId="0" fontId="27" fillId="0" borderId="1" xfId="0" applyFont="1" applyBorder="1" applyAlignment="1">
      <alignment horizontal="left" vertical="center"/>
    </xf>
    <xf numFmtId="0" fontId="27" fillId="25" borderId="1" xfId="0" applyFont="1" applyFill="1" applyBorder="1" applyAlignment="1">
      <alignment horizontal="left" vertical="center"/>
    </xf>
    <xf numFmtId="0" fontId="29" fillId="26" borderId="1" xfId="0" applyFont="1" applyFill="1" applyBorder="1" applyAlignment="1">
      <alignment vertical="center"/>
    </xf>
    <xf numFmtId="3" fontId="29" fillId="26" borderId="1" xfId="0" applyNumberFormat="1" applyFont="1" applyFill="1" applyBorder="1" applyAlignment="1">
      <alignment horizontal="right" vertical="center"/>
    </xf>
    <xf numFmtId="10" fontId="29" fillId="26" borderId="1" xfId="1" applyNumberFormat="1" applyFont="1" applyFill="1" applyBorder="1" applyAlignment="1">
      <alignment horizontal="right" vertical="center"/>
    </xf>
    <xf numFmtId="10" fontId="29" fillId="26" borderId="1" xfId="0" applyNumberFormat="1" applyFont="1" applyFill="1" applyBorder="1" applyAlignment="1">
      <alignment horizontal="right" vertical="center"/>
    </xf>
    <xf numFmtId="0" fontId="30" fillId="24" borderId="1" xfId="0" applyFont="1" applyFill="1" applyBorder="1"/>
    <xf numFmtId="0" fontId="30" fillId="24" borderId="5" xfId="0" applyFont="1" applyFill="1" applyBorder="1"/>
    <xf numFmtId="0" fontId="27" fillId="0" borderId="1" xfId="0" applyFont="1" applyBorder="1" applyAlignment="1">
      <alignment vertical="center"/>
    </xf>
    <xf numFmtId="0" fontId="27" fillId="25" borderId="1" xfId="0" applyFont="1" applyFill="1" applyBorder="1" applyAlignment="1">
      <alignment vertical="center"/>
    </xf>
    <xf numFmtId="3" fontId="29" fillId="26" borderId="4" xfId="0" applyNumberFormat="1" applyFont="1" applyFill="1" applyBorder="1" applyAlignment="1">
      <alignment horizontal="right" vertical="center"/>
    </xf>
    <xf numFmtId="0" fontId="23" fillId="24" borderId="1" xfId="0" applyFont="1" applyFill="1" applyBorder="1"/>
    <xf numFmtId="0" fontId="23" fillId="24" borderId="5" xfId="0" applyFont="1" applyFill="1" applyBorder="1"/>
    <xf numFmtId="10" fontId="27" fillId="0" borderId="1" xfId="1" applyNumberFormat="1" applyFont="1" applyBorder="1" applyAlignment="1">
      <alignment horizontal="right" vertical="center"/>
    </xf>
    <xf numFmtId="0" fontId="26" fillId="0" borderId="0" xfId="0" applyFont="1"/>
    <xf numFmtId="166" fontId="6" fillId="0" borderId="0" xfId="0" applyNumberFormat="1" applyFont="1" applyBorder="1"/>
    <xf numFmtId="167" fontId="6" fillId="0" borderId="0" xfId="0" applyNumberFormat="1" applyFont="1" applyBorder="1"/>
    <xf numFmtId="10" fontId="32" fillId="0" borderId="0" xfId="0" applyNumberFormat="1" applyFont="1" applyBorder="1"/>
    <xf numFmtId="3" fontId="6" fillId="0" borderId="0" xfId="0" applyNumberFormat="1" applyFont="1" applyBorder="1"/>
    <xf numFmtId="4" fontId="6" fillId="0" borderId="0" xfId="0" applyNumberFormat="1" applyFont="1" applyBorder="1"/>
    <xf numFmtId="3" fontId="32" fillId="0" borderId="0" xfId="0" applyNumberFormat="1" applyFont="1" applyBorder="1"/>
    <xf numFmtId="3" fontId="7" fillId="0" borderId="0" xfId="0" applyNumberFormat="1" applyFont="1" applyBorder="1"/>
    <xf numFmtId="0" fontId="7" fillId="0" borderId="0" xfId="0" applyFont="1" applyFill="1" applyAlignment="1"/>
    <xf numFmtId="3" fontId="6" fillId="0" borderId="0" xfId="0" applyNumberFormat="1" applyFont="1" applyFill="1" applyBorder="1"/>
    <xf numFmtId="168" fontId="32" fillId="0" borderId="0" xfId="0" applyNumberFormat="1" applyFont="1" applyBorder="1"/>
    <xf numFmtId="164" fontId="6" fillId="0" borderId="0" xfId="0" applyNumberFormat="1" applyFont="1" applyBorder="1"/>
    <xf numFmtId="169" fontId="32" fillId="0" borderId="0" xfId="0" applyNumberFormat="1" applyFont="1" applyBorder="1"/>
    <xf numFmtId="0" fontId="31" fillId="0" borderId="0" xfId="0" applyFont="1" applyFill="1" applyBorder="1" applyAlignment="1">
      <alignment horizontal="center" vertical="center" wrapText="1"/>
    </xf>
    <xf numFmtId="3" fontId="28" fillId="0" borderId="0" xfId="0" applyNumberFormat="1" applyFont="1" applyFill="1" applyBorder="1" applyAlignment="1">
      <alignment horizontal="right" vertical="center"/>
    </xf>
    <xf numFmtId="10" fontId="27" fillId="0" borderId="0" xfId="0" applyNumberFormat="1" applyFont="1" applyFill="1" applyBorder="1" applyAlignment="1">
      <alignment horizontal="right" vertical="center"/>
    </xf>
    <xf numFmtId="3" fontId="29" fillId="0" borderId="0" xfId="0" applyNumberFormat="1" applyFont="1" applyFill="1" applyBorder="1" applyAlignment="1">
      <alignment horizontal="right" vertical="center"/>
    </xf>
    <xf numFmtId="10" fontId="29" fillId="0" borderId="0" xfId="0" applyNumberFormat="1" applyFont="1" applyFill="1" applyBorder="1" applyAlignment="1">
      <alignment horizontal="right" vertical="center"/>
    </xf>
    <xf numFmtId="0" fontId="6" fillId="4" borderId="0" xfId="0" applyFont="1" applyFill="1"/>
    <xf numFmtId="0" fontId="31" fillId="24" borderId="1" xfId="0" applyFont="1" applyFill="1" applyBorder="1" applyAlignment="1">
      <alignment horizontal="center" vertical="center" wrapText="1"/>
    </xf>
    <xf numFmtId="170" fontId="32" fillId="0" borderId="0" xfId="0" applyNumberFormat="1" applyFont="1" applyBorder="1"/>
    <xf numFmtId="10" fontId="28" fillId="0" borderId="1" xfId="1" applyNumberFormat="1" applyFont="1" applyBorder="1" applyAlignment="1">
      <alignment horizontal="right" vertical="center"/>
    </xf>
    <xf numFmtId="10" fontId="28" fillId="25" borderId="1" xfId="1" applyNumberFormat="1" applyFont="1" applyFill="1" applyBorder="1" applyAlignment="1">
      <alignment horizontal="right" vertical="center"/>
    </xf>
    <xf numFmtId="0" fontId="22" fillId="24" borderId="6" xfId="0" applyFont="1" applyFill="1" applyBorder="1" applyAlignment="1">
      <alignment horizontal="center" vertical="center"/>
    </xf>
    <xf numFmtId="0" fontId="22" fillId="24" borderId="4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6" fillId="0" borderId="0" xfId="0" applyFont="1" applyAlignment="1">
      <alignment horizontal="left" wrapText="1"/>
    </xf>
    <xf numFmtId="0" fontId="33" fillId="0" borderId="0" xfId="0" applyFont="1" applyAlignment="1">
      <alignment horizontal="right"/>
    </xf>
    <xf numFmtId="0" fontId="22" fillId="24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3" fillId="0" borderId="0" xfId="0" applyFont="1" applyBorder="1" applyAlignment="1">
      <alignment horizontal="right"/>
    </xf>
  </cellXfs>
  <cellStyles count="130">
    <cellStyle name="Normální" xfId="0" builtinId="0"/>
    <cellStyle name="Normální 10" xfId="99"/>
    <cellStyle name="Normální 10 2 2 2" xfId="97"/>
    <cellStyle name="Normální 2" xfId="2"/>
    <cellStyle name="Normální 2 2" xfId="77"/>
    <cellStyle name="Normální 2 2 2" xfId="79"/>
    <cellStyle name="Normální 2 2 2 2" xfId="84"/>
    <cellStyle name="Normální 2 2 2 3" xfId="92"/>
    <cellStyle name="Normální 2 2 3" xfId="82"/>
    <cellStyle name="Normální 2 2 4" xfId="88"/>
    <cellStyle name="Normální 2 2_List1" xfId="102"/>
    <cellStyle name="Normální 2 3" xfId="76"/>
    <cellStyle name="Normální 2 3 2" xfId="81"/>
    <cellStyle name="Normální 2 3 2 2" xfId="93"/>
    <cellStyle name="Normální 2 3 3" xfId="95"/>
    <cellStyle name="Normální 2 3 4" xfId="89"/>
    <cellStyle name="Normální 2 3_1.část zprávy - příjmy - A" xfId="116"/>
    <cellStyle name="Normální 2 4" xfId="78"/>
    <cellStyle name="Normální 2 4 2" xfId="83"/>
    <cellStyle name="Normální 2 4 3" xfId="91"/>
    <cellStyle name="Normální 2_1.část zprávy - příjmy - A" xfId="117"/>
    <cellStyle name="Normální 3" xfId="53"/>
    <cellStyle name="Normální 3 2" xfId="80"/>
    <cellStyle name="Normální 3_List1" xfId="103"/>
    <cellStyle name="Normální 4" xfId="85"/>
    <cellStyle name="Normální 4 2" xfId="87"/>
    <cellStyle name="Normální 5" xfId="90"/>
    <cellStyle name="Normální 5 2" xfId="96"/>
    <cellStyle name="Normální 5_List1" xfId="104"/>
    <cellStyle name="Normální 6" xfId="94"/>
    <cellStyle name="Normální 7" xfId="86"/>
    <cellStyle name="Normální 7 2" xfId="100"/>
    <cellStyle name="Normální 8" xfId="101"/>
    <cellStyle name="Normální 9" xfId="98"/>
    <cellStyle name="Normální 9 2" xfId="129"/>
    <cellStyle name="Procenta" xfId="1" builtinId="5"/>
    <cellStyle name="SAPBEXaggData" xfId="3"/>
    <cellStyle name="SAPBEXaggDataEmph" xfId="4"/>
    <cellStyle name="SAPBEXaggItem" xfId="5"/>
    <cellStyle name="SAPBEXaggItemX" xfId="6"/>
    <cellStyle name="SAPBEXexcBad7" xfId="7"/>
    <cellStyle name="SAPBEXexcBad8" xfId="8"/>
    <cellStyle name="SAPBEXexcBad9" xfId="9"/>
    <cellStyle name="SAPBEXexcCritical4" xfId="10"/>
    <cellStyle name="SAPBEXexcCritical5" xfId="11"/>
    <cellStyle name="SAPBEXexcCritical6" xfId="12"/>
    <cellStyle name="SAPBEXexcGood1" xfId="13"/>
    <cellStyle name="SAPBEXexcGood2" xfId="14"/>
    <cellStyle name="SAPBEXexcGood3" xfId="15"/>
    <cellStyle name="SAPBEXfilterDrill" xfId="16"/>
    <cellStyle name="SAPBEXfilterItem" xfId="17"/>
    <cellStyle name="SAPBEXfilterText" xfId="18"/>
    <cellStyle name="SAPBEXformats" xfId="19"/>
    <cellStyle name="SAPBEXformats 2" xfId="42"/>
    <cellStyle name="SAPBEXformats 2 2" xfId="65"/>
    <cellStyle name="SAPBEXformats 2_List1" xfId="105"/>
    <cellStyle name="SAPBEXformats 3" xfId="54"/>
    <cellStyle name="SAPBEXformats_1.část zprávy - příjmy - A" xfId="118"/>
    <cellStyle name="SAPBEXheaderItem" xfId="20"/>
    <cellStyle name="SAPBEXheaderText" xfId="21"/>
    <cellStyle name="SAPBEXHLevel0" xfId="22"/>
    <cellStyle name="SAPBEXHLevel0 2" xfId="43"/>
    <cellStyle name="SAPBEXHLevel0 2 2" xfId="66"/>
    <cellStyle name="SAPBEXHLevel0 2_List1" xfId="106"/>
    <cellStyle name="SAPBEXHLevel0 3" xfId="55"/>
    <cellStyle name="SAPBEXHLevel0_1.část zprávy - příjmy - A" xfId="119"/>
    <cellStyle name="SAPBEXHLevel0X" xfId="23"/>
    <cellStyle name="SAPBEXHLevel0X 2" xfId="44"/>
    <cellStyle name="SAPBEXHLevel0X 2 2" xfId="67"/>
    <cellStyle name="SAPBEXHLevel0X 2_List1" xfId="107"/>
    <cellStyle name="SAPBEXHLevel0X 3" xfId="56"/>
    <cellStyle name="SAPBEXHLevel0X_1.část zprávy - příjmy - A" xfId="120"/>
    <cellStyle name="SAPBEXHLevel1" xfId="24"/>
    <cellStyle name="SAPBEXHLevel1 2" xfId="45"/>
    <cellStyle name="SAPBEXHLevel1 2 2" xfId="68"/>
    <cellStyle name="SAPBEXHLevel1 2_List1" xfId="108"/>
    <cellStyle name="SAPBEXHLevel1 3" xfId="57"/>
    <cellStyle name="SAPBEXHLevel1_1.část zprávy - příjmy - A" xfId="121"/>
    <cellStyle name="SAPBEXHLevel1X" xfId="25"/>
    <cellStyle name="SAPBEXHLevel1X 2" xfId="46"/>
    <cellStyle name="SAPBEXHLevel1X 2 2" xfId="69"/>
    <cellStyle name="SAPBEXHLevel1X 2_List1" xfId="109"/>
    <cellStyle name="SAPBEXHLevel1X 3" xfId="58"/>
    <cellStyle name="SAPBEXHLevel1X_1.část zprávy - příjmy - A" xfId="122"/>
    <cellStyle name="SAPBEXHLevel2" xfId="26"/>
    <cellStyle name="SAPBEXHLevel2 2" xfId="47"/>
    <cellStyle name="SAPBEXHLevel2 2 2" xfId="70"/>
    <cellStyle name="SAPBEXHLevel2 2_List1" xfId="110"/>
    <cellStyle name="SAPBEXHLevel2 3" xfId="59"/>
    <cellStyle name="SAPBEXHLevel2_1.část zprávy - příjmy - A" xfId="123"/>
    <cellStyle name="SAPBEXHLevel2X" xfId="27"/>
    <cellStyle name="SAPBEXHLevel2X 2" xfId="48"/>
    <cellStyle name="SAPBEXHLevel2X 2 2" xfId="71"/>
    <cellStyle name="SAPBEXHLevel2X 2_List1" xfId="111"/>
    <cellStyle name="SAPBEXHLevel2X 3" xfId="60"/>
    <cellStyle name="SAPBEXHLevel2X_1.část zprávy - příjmy - A" xfId="124"/>
    <cellStyle name="SAPBEXHLevel3" xfId="28"/>
    <cellStyle name="SAPBEXHLevel3 2" xfId="49"/>
    <cellStyle name="SAPBEXHLevel3 2 2" xfId="72"/>
    <cellStyle name="SAPBEXHLevel3 2_List1" xfId="112"/>
    <cellStyle name="SAPBEXHLevel3 3" xfId="61"/>
    <cellStyle name="SAPBEXHLevel3_1.část zprávy - příjmy - A" xfId="125"/>
    <cellStyle name="SAPBEXHLevel3X" xfId="29"/>
    <cellStyle name="SAPBEXHLevel3X 2" xfId="50"/>
    <cellStyle name="SAPBEXHLevel3X 2 2" xfId="73"/>
    <cellStyle name="SAPBEXHLevel3X 2_List1" xfId="113"/>
    <cellStyle name="SAPBEXHLevel3X 3" xfId="62"/>
    <cellStyle name="SAPBEXHLevel3X_1.část zprávy - příjmy - A" xfId="126"/>
    <cellStyle name="SAPBEXchaText" xfId="30"/>
    <cellStyle name="SAPBEXinputData" xfId="31"/>
    <cellStyle name="SAPBEXinputData 2" xfId="51"/>
    <cellStyle name="SAPBEXinputData 2 2" xfId="74"/>
    <cellStyle name="SAPBEXinputData 2_List1" xfId="114"/>
    <cellStyle name="SAPBEXinputData 3" xfId="63"/>
    <cellStyle name="SAPBEXinputData_1.část zprávy - příjmy - A" xfId="127"/>
    <cellStyle name="SAPBEXresData" xfId="32"/>
    <cellStyle name="SAPBEXresDataEmph" xfId="33"/>
    <cellStyle name="SAPBEXresItem" xfId="34"/>
    <cellStyle name="SAPBEXresItemX" xfId="35"/>
    <cellStyle name="SAPBEXstdData" xfId="36"/>
    <cellStyle name="SAPBEXstdDataEmph" xfId="37"/>
    <cellStyle name="SAPBEXstdItem" xfId="38"/>
    <cellStyle name="SAPBEXstdItem 2" xfId="52"/>
    <cellStyle name="SAPBEXstdItem 2 2" xfId="75"/>
    <cellStyle name="SAPBEXstdItem 2_List1" xfId="115"/>
    <cellStyle name="SAPBEXstdItem 3" xfId="64"/>
    <cellStyle name="SAPBEXstdItem_1.část zprávy - příjmy - A" xfId="128"/>
    <cellStyle name="SAPBEXstdItemX" xfId="39"/>
    <cellStyle name="SAPBEXtitle" xfId="40"/>
    <cellStyle name="SAPBEXundefined" xfId="41"/>
  </cellStyles>
  <dxfs count="0"/>
  <tableStyles count="0" defaultTableStyle="TableStyleMedium2" defaultPivotStyle="PivotStyleLight16"/>
  <colors>
    <mruColors>
      <color rgb="FF42A113"/>
      <color rgb="FF38D812"/>
      <color rgb="FF378610"/>
      <color rgb="FFDCBE0A"/>
      <color rgb="FFF6BB00"/>
      <color rgb="FFE2AC00"/>
      <color rgb="FFE2B200"/>
      <color rgb="FFD00000"/>
      <color rgb="FF00A7E2"/>
      <color rgb="FF32C2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'1.Q 2025'!$F$4</c:f>
              <c:strCache>
                <c:ptCount val="1"/>
                <c:pt idx="0">
                  <c:v>2023</c:v>
                </c:pt>
              </c:strCache>
            </c:strRef>
          </c:tx>
          <c:spPr>
            <a:ln>
              <a:solidFill>
                <a:srgbClr val="42A113"/>
              </a:solidFill>
            </a:ln>
          </c:spPr>
          <c:marker>
            <c:spPr>
              <a:solidFill>
                <a:srgbClr val="38D812"/>
              </a:solidFill>
              <a:ln>
                <a:solidFill>
                  <a:srgbClr val="42A113"/>
                </a:solidFill>
              </a:ln>
            </c:spPr>
          </c:marker>
          <c:cat>
            <c:strRef>
              <c:f>'1.Q 2025'!$A$6:$A$17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 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'1.Q 2025'!$F$6:$F$17</c:f>
              <c:numCache>
                <c:formatCode>#,##0</c:formatCode>
                <c:ptCount val="12"/>
                <c:pt idx="0">
                  <c:v>54079.17544526</c:v>
                </c:pt>
                <c:pt idx="1">
                  <c:v>52785.289302789999</c:v>
                </c:pt>
                <c:pt idx="2">
                  <c:v>52858.234796249999</c:v>
                </c:pt>
                <c:pt idx="3">
                  <c:v>57441.456548369999</c:v>
                </c:pt>
                <c:pt idx="4">
                  <c:v>56576.038712599999</c:v>
                </c:pt>
                <c:pt idx="5">
                  <c:v>57061.431166989998</c:v>
                </c:pt>
                <c:pt idx="6">
                  <c:v>56962.257564580003</c:v>
                </c:pt>
                <c:pt idx="7">
                  <c:v>55752.513537259998</c:v>
                </c:pt>
                <c:pt idx="8">
                  <c:v>54690.341047089998</c:v>
                </c:pt>
                <c:pt idx="9">
                  <c:v>54352.292850370002</c:v>
                </c:pt>
                <c:pt idx="10">
                  <c:v>55484.515653150003</c:v>
                </c:pt>
                <c:pt idx="11">
                  <c:v>63482.365263289998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EE-4AED-9AFA-88C7C35F5DCB}"/>
            </c:ext>
          </c:extLst>
        </c:ser>
        <c:ser>
          <c:idx val="0"/>
          <c:order val="1"/>
          <c:tx>
            <c:strRef>
              <c:f>'1.Q 2025'!$D$4</c:f>
              <c:strCache>
                <c:ptCount val="1"/>
                <c:pt idx="0">
                  <c:v>2024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diamond"/>
            <c:size val="9"/>
            <c:spPr>
              <a:solidFill>
                <a:srgbClr val="00A7E2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'1.Q 2025'!$A$6:$A$17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 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'1.Q 2025'!$D$6:$D$17</c:f>
              <c:numCache>
                <c:formatCode>#,##0</c:formatCode>
                <c:ptCount val="12"/>
                <c:pt idx="0">
                  <c:v>57854.568960359997</c:v>
                </c:pt>
                <c:pt idx="1">
                  <c:v>57702.565450100003</c:v>
                </c:pt>
                <c:pt idx="2">
                  <c:v>57436.970924159999</c:v>
                </c:pt>
                <c:pt idx="3">
                  <c:v>63752.541723200004</c:v>
                </c:pt>
                <c:pt idx="4">
                  <c:v>61835.083246939997</c:v>
                </c:pt>
                <c:pt idx="5">
                  <c:v>62724.915154950002</c:v>
                </c:pt>
                <c:pt idx="6">
                  <c:v>62017.115694929998</c:v>
                </c:pt>
                <c:pt idx="7">
                  <c:v>62057.515139919997</c:v>
                </c:pt>
                <c:pt idx="8">
                  <c:v>59214.91230322</c:v>
                </c:pt>
                <c:pt idx="9">
                  <c:v>59614.178804590003</c:v>
                </c:pt>
                <c:pt idx="10">
                  <c:v>61089.500550999997</c:v>
                </c:pt>
                <c:pt idx="11">
                  <c:v>69014.01803187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EE-4AED-9AFA-88C7C35F5DCB}"/>
            </c:ext>
          </c:extLst>
        </c:ser>
        <c:ser>
          <c:idx val="1"/>
          <c:order val="2"/>
          <c:tx>
            <c:strRef>
              <c:f>'1.Q 2025'!$B$4</c:f>
              <c:strCache>
                <c:ptCount val="1"/>
                <c:pt idx="0">
                  <c:v>2025</c:v>
                </c:pt>
              </c:strCache>
            </c:strRef>
          </c:tx>
          <c:marker>
            <c:spPr>
              <a:solidFill>
                <a:srgbClr val="FF0000"/>
              </a:solidFill>
            </c:spPr>
          </c:marker>
          <c:cat>
            <c:strRef>
              <c:f>'1.Q 2025'!$A$6:$A$17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 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'1.Q 2025'!$B$6:$B$17</c:f>
              <c:numCache>
                <c:formatCode>#,##0</c:formatCode>
                <c:ptCount val="12"/>
                <c:pt idx="0">
                  <c:v>63472.613856399999</c:v>
                </c:pt>
                <c:pt idx="1">
                  <c:v>61876.765299190003</c:v>
                </c:pt>
                <c:pt idx="2">
                  <c:v>61305.716372620001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EE-4AED-9AFA-88C7C35F5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946880"/>
        <c:axId val="167961344"/>
      </c:lineChart>
      <c:catAx>
        <c:axId val="167946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3000000"/>
          <a:lstStyle/>
          <a:p>
            <a:pPr>
              <a:defRPr sz="1050"/>
            </a:pPr>
            <a:endParaRPr lang="cs-CZ"/>
          </a:p>
        </c:txPr>
        <c:crossAx val="167961344"/>
        <c:crosses val="autoZero"/>
        <c:auto val="1"/>
        <c:lblAlgn val="ctr"/>
        <c:lblOffset val="100"/>
        <c:noMultiLvlLbl val="0"/>
      </c:catAx>
      <c:valAx>
        <c:axId val="167961344"/>
        <c:scaling>
          <c:orientation val="minMax"/>
          <c:min val="4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v</a:t>
                </a:r>
                <a:r>
                  <a:rPr lang="cs-CZ" baseline="0"/>
                  <a:t> milionech KČ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1.2934292482881903E-2"/>
              <c:y val="0.2754411884081499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cs-CZ"/>
          </a:p>
        </c:txPr>
        <c:crossAx val="1679468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2126908313738328"/>
          <c:y val="0.90932340447732085"/>
          <c:w val="0.38174821013187549"/>
          <c:h val="5.724572039925159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139251580894163E-2"/>
          <c:y val="4.8899980758920616E-2"/>
          <c:w val="0.80380892566868622"/>
          <c:h val="0.79073036405630803"/>
        </c:manualLayout>
      </c:layout>
      <c:lineChart>
        <c:grouping val="standard"/>
        <c:varyColors val="0"/>
        <c:ser>
          <c:idx val="0"/>
          <c:order val="0"/>
          <c:tx>
            <c:v>Příjmy</c:v>
          </c:tx>
          <c:marker>
            <c:spPr>
              <a:solidFill>
                <a:srgbClr val="00B0F0"/>
              </a:solidFill>
            </c:spPr>
          </c:marker>
          <c:cat>
            <c:numRef>
              <c:f>('1.Q 2025'!$B$55,'1.Q 2025'!$R$39,'1.Q 2025'!$P$39,'1.Q 2025'!$N$39,'1.Q 2025'!$L$39,'1.Q 2025'!$J$39,'1.Q 2025'!$H$39,'1.Q 2025'!$F$39,'1.Q 2025'!$D$39,'1.Q 2025'!$B$39,'1.Q 2025'!$R$20,'1.Q 2025'!$P$20,'1.Q 2025'!$N$20,'1.Q 2025'!$L$20,'1.Q 2025'!$J$20,'1.Q 2025'!$H$20,'1.Q 2025'!$F$20,'1.Q 2025'!$D$20,'1.Q 2025'!$B$20,'1.Q 2025'!$R$4,'1.Q 2025'!$P$4,'1.Q 2025'!$N$4,'1.Q 2025'!$L$4,'1.Q 2025'!$J$4,'1.Q 2025'!$H$4,'1.Q 2025'!$F$4,'1.Q 2025'!$D$4)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('1.Q 2025'!$B$69,'1.Q 2025'!$R$53,'1.Q 2025'!$P$53,'1.Q 2025'!$N$53,'1.Q 2025'!$L$53,'1.Q 2025'!$J$53,'1.Q 2025'!$H$53,'1.Q 2025'!$F$53,'1.Q 2025'!$D$53,'1.Q 2025'!$B$53,'1.Q 2025'!$R$34,'1.Q 2025'!$P$34,'1.Q 2025'!$N$34,'1.Q 2025'!$L$34,'1.Q 2025'!$J$34,'1.Q 2025'!$H$34,'1.Q 2025'!$F$34,'1.Q 2025'!$D$34,'1.Q 2025'!$B$34,'1.Q 2025'!$R$18,'1.Q 2025'!$P$18,'1.Q 2025'!$N$18,'1.Q 2025'!$L$18,'1.Q 2025'!$J$18,'1.Q 2025'!$H$18,'1.Q 2025'!$F$18,'1.Q 2025'!$D$18)</c:f>
              <c:numCache>
                <c:formatCode>#,##0</c:formatCode>
                <c:ptCount val="27"/>
                <c:pt idx="0">
                  <c:v>198130</c:v>
                </c:pt>
                <c:pt idx="1">
                  <c:v>204553</c:v>
                </c:pt>
                <c:pt idx="2">
                  <c:v>215714</c:v>
                </c:pt>
                <c:pt idx="3">
                  <c:v>234814.54882381999</c:v>
                </c:pt>
                <c:pt idx="4">
                  <c:v>250348.77559919999</c:v>
                </c:pt>
                <c:pt idx="5">
                  <c:v>264208.00016761001</c:v>
                </c:pt>
                <c:pt idx="6">
                  <c:v>285063.58549422998</c:v>
                </c:pt>
                <c:pt idx="7">
                  <c:v>302085.43403408997</c:v>
                </c:pt>
                <c:pt idx="8">
                  <c:v>324349.86751571996</c:v>
                </c:pt>
                <c:pt idx="9">
                  <c:v>357209.56897841999</c:v>
                </c:pt>
                <c:pt idx="10">
                  <c:v>375367.74444777</c:v>
                </c:pt>
                <c:pt idx="11">
                  <c:v>337757.50426151999</c:v>
                </c:pt>
                <c:pt idx="12">
                  <c:v>346101.25060010998</c:v>
                </c:pt>
                <c:pt idx="13">
                  <c:v>357918.76946480997</c:v>
                </c:pt>
                <c:pt idx="14">
                  <c:v>362096.73588072014</c:v>
                </c:pt>
                <c:pt idx="15">
                  <c:v>362757.72875594994</c:v>
                </c:pt>
                <c:pt idx="16">
                  <c:v>373273.42394755001</c:v>
                </c:pt>
                <c:pt idx="17">
                  <c:v>394506.65260798001</c:v>
                </c:pt>
                <c:pt idx="18">
                  <c:v>417316.12957102014</c:v>
                </c:pt>
                <c:pt idx="19">
                  <c:v>454140.09681906999</c:v>
                </c:pt>
                <c:pt idx="20">
                  <c:v>499185.34603439004</c:v>
                </c:pt>
                <c:pt idx="21">
                  <c:v>536721.84264318994</c:v>
                </c:pt>
                <c:pt idx="22">
                  <c:v>524738.89831088996</c:v>
                </c:pt>
                <c:pt idx="23">
                  <c:v>579232.59171854984</c:v>
                </c:pt>
                <c:pt idx="24">
                  <c:v>621393.37965966004</c:v>
                </c:pt>
                <c:pt idx="25">
                  <c:v>671525.91188800009</c:v>
                </c:pt>
                <c:pt idx="26">
                  <c:v>734313.88598523999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86-4863-BB71-097F4F5EE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563264"/>
        <c:axId val="169565184"/>
      </c:lineChart>
      <c:catAx>
        <c:axId val="169563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3000000"/>
          <a:lstStyle/>
          <a:p>
            <a:pPr>
              <a:defRPr/>
            </a:pPr>
            <a:endParaRPr lang="cs-CZ"/>
          </a:p>
        </c:txPr>
        <c:crossAx val="169565184"/>
        <c:crosses val="autoZero"/>
        <c:auto val="1"/>
        <c:lblAlgn val="ctr"/>
        <c:lblOffset val="100"/>
        <c:noMultiLvlLbl val="0"/>
      </c:catAx>
      <c:valAx>
        <c:axId val="169565184"/>
        <c:scaling>
          <c:orientation val="minMax"/>
          <c:max val="750000"/>
          <c:min val="15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v milionech KČ</a:t>
                </a:r>
              </a:p>
            </c:rich>
          </c:tx>
          <c:layout>
            <c:manualLayout>
              <c:xMode val="edge"/>
              <c:yMode val="edge"/>
              <c:x val="1.1098323382530461E-2"/>
              <c:y val="0.3059949060797208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69563264"/>
        <c:crosses val="autoZero"/>
        <c:crossBetween val="between"/>
        <c:majorUnit val="100000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Úspěšnost</c:v>
          </c:tx>
          <c:spPr>
            <a:ln>
              <a:solidFill>
                <a:srgbClr val="42A113"/>
              </a:solidFill>
            </a:ln>
          </c:spPr>
          <c:marker>
            <c:spPr>
              <a:solidFill>
                <a:srgbClr val="38D812"/>
              </a:solidFill>
              <a:ln>
                <a:solidFill>
                  <a:srgbClr val="42A113"/>
                </a:solidFill>
              </a:ln>
            </c:spPr>
          </c:marker>
          <c:cat>
            <c:numRef>
              <c:f>('1.Q 2025'!$D$55,'1.Q 2025'!$B$55,'1.Q 2025'!$R$39,'1.Q 2025'!$P$39,'1.Q 2025'!$N$39,'1.Q 2025'!$L$39,'1.Q 2025'!$J$39,'1.Q 2025'!$H$39,'1.Q 2025'!$F$39,'1.Q 2025'!$D$39,'1.Q 2025'!$B$39,'1.Q 2025'!$R$20,'1.Q 2025'!$P$20,'1.Q 2025'!$N$20,'1.Q 2025'!$L$20,'1.Q 2025'!$J$20,'1.Q 2025'!$H$20,'1.Q 2025'!$F$20,'1.Q 2025'!$D$20,'1.Q 2025'!$B$20,'1.Q 2025'!$R$4,'1.Q 2025'!$P$4,'1.Q 2025'!$N$4,'1.Q 2025'!$L$4,'1.Q 2025'!$J$4,'1.Q 2025'!$H$4,'1.Q 2025'!$F$4,'1.Q 2025'!$D$4,'1.Q 2025'!$B$4)</c:f>
              <c:numCache>
                <c:formatCode>General</c:formatCode>
                <c:ptCount val="29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  <c:pt idx="27">
                  <c:v>2024</c:v>
                </c:pt>
                <c:pt idx="28">
                  <c:v>2025</c:v>
                </c:pt>
              </c:numCache>
            </c:numRef>
          </c:cat>
          <c:val>
            <c:numRef>
              <c:f>('1.Q 2025'!$E$69,'1.Q 2025'!$C$69,'1.Q 2025'!$S$53,'1.Q 2025'!$Q$53,'1.Q 2025'!$O$53,'1.Q 2025'!$M$53,'1.Q 2025'!$K$53,'1.Q 2025'!$I$53,'1.Q 2025'!$G$53,'1.Q 2025'!$E$53,'1.Q 2025'!$C$53,'1.Q 2025'!$S$34,'1.Q 2025'!$Q$34,'1.Q 2025'!$O$34,'1.Q 2025'!$M$34,'1.Q 2025'!$K$34,'1.Q 2025'!$I$34,'1.Q 2025'!$G$34,'1.Q 2025'!$E$34,'1.Q 2025'!$C$34,'1.Q 2025'!$S$18,'1.Q 2025'!$Q$18,'1.Q 2025'!$O$18,'1.Q 2025'!$M$18,'1.Q 2025'!$K$18,'1.Q 2025'!$I$18,'1.Q 2025'!$G$18,'1.Q 2025'!$E$18,'1.Q 2025'!$C$18)</c:f>
              <c:numCache>
                <c:formatCode>0.00%</c:formatCode>
                <c:ptCount val="29"/>
                <c:pt idx="0">
                  <c:v>0.94845081499999995</c:v>
                </c:pt>
                <c:pt idx="1">
                  <c:v>0.96530000000000005</c:v>
                </c:pt>
                <c:pt idx="2">
                  <c:v>0.95689999999999997</c:v>
                </c:pt>
                <c:pt idx="3">
                  <c:v>0.97079697393824571</c:v>
                </c:pt>
                <c:pt idx="4">
                  <c:v>0.98373212668170851</c:v>
                </c:pt>
                <c:pt idx="5">
                  <c:v>0.99638313509999998</c:v>
                </c:pt>
                <c:pt idx="6">
                  <c:v>0.99349220876999988</c:v>
                </c:pt>
                <c:pt idx="7">
                  <c:v>1.0062902062099999</c:v>
                </c:pt>
                <c:pt idx="8">
                  <c:v>0.99891306174999994</c:v>
                </c:pt>
                <c:pt idx="9">
                  <c:v>1.0093232112399999</c:v>
                </c:pt>
                <c:pt idx="10">
                  <c:v>1.01048666534</c:v>
                </c:pt>
                <c:pt idx="11">
                  <c:v>1.0015064166499998</c:v>
                </c:pt>
                <c:pt idx="12">
                  <c:v>0.98396600000000001</c:v>
                </c:pt>
                <c:pt idx="13">
                  <c:v>0.99830693400000003</c:v>
                </c:pt>
                <c:pt idx="14">
                  <c:v>0.99603004034514564</c:v>
                </c:pt>
                <c:pt idx="15">
                  <c:v>0.99037595313186699</c:v>
                </c:pt>
                <c:pt idx="16">
                  <c:v>0.99054298112421435</c:v>
                </c:pt>
                <c:pt idx="17">
                  <c:v>0.99362179442149257</c:v>
                </c:pt>
                <c:pt idx="18">
                  <c:v>0.99766782893922468</c:v>
                </c:pt>
                <c:pt idx="19">
                  <c:v>0.99366110752739023</c:v>
                </c:pt>
                <c:pt idx="20">
                  <c:v>0.99673291782513096</c:v>
                </c:pt>
                <c:pt idx="21">
                  <c:v>0.99627656139899534</c:v>
                </c:pt>
                <c:pt idx="22">
                  <c:v>0.99467493683521802</c:v>
                </c:pt>
                <c:pt idx="23">
                  <c:v>0.99249477384132601</c:v>
                </c:pt>
                <c:pt idx="24">
                  <c:v>0.98677952365074395</c:v>
                </c:pt>
                <c:pt idx="25">
                  <c:v>0.99483423127932102</c:v>
                </c:pt>
                <c:pt idx="26">
                  <c:v>0.99332349022115896</c:v>
                </c:pt>
                <c:pt idx="27">
                  <c:v>0.99209132737971195</c:v>
                </c:pt>
                <c:pt idx="28">
                  <c:v>0.98975294152321003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A4-4186-A9D3-B65A18C2B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597184"/>
        <c:axId val="169599360"/>
      </c:lineChart>
      <c:catAx>
        <c:axId val="169597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3000000"/>
          <a:lstStyle/>
          <a:p>
            <a:pPr>
              <a:defRPr/>
            </a:pPr>
            <a:endParaRPr lang="cs-CZ"/>
          </a:p>
        </c:txPr>
        <c:crossAx val="169599360"/>
        <c:crosses val="autoZero"/>
        <c:auto val="1"/>
        <c:lblAlgn val="ctr"/>
        <c:lblOffset val="100"/>
        <c:noMultiLvlLbl val="0"/>
      </c:catAx>
      <c:valAx>
        <c:axId val="169599360"/>
        <c:scaling>
          <c:orientation val="minMax"/>
          <c:min val="0.94000000000000006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169597184"/>
        <c:crossesAt val="1"/>
        <c:crossBetween val="between"/>
        <c:majorUnit val="1.0000000000000002E-2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289560</xdr:colOff>
      <xdr:row>90</xdr:row>
      <xdr:rowOff>38099</xdr:rowOff>
    </xdr:from>
    <xdr:to>
      <xdr:col>8</xdr:col>
      <xdr:colOff>548640</xdr:colOff>
      <xdr:row>105</xdr:row>
      <xdr:rowOff>19050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464820</xdr:colOff>
      <xdr:row>73</xdr:row>
      <xdr:rowOff>1123</xdr:rowOff>
    </xdr:from>
    <xdr:to>
      <xdr:col>17</xdr:col>
      <xdr:colOff>57150</xdr:colOff>
      <xdr:row>88</xdr:row>
      <xdr:rowOff>28575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266701</xdr:colOff>
      <xdr:row>90</xdr:row>
      <xdr:rowOff>89646</xdr:rowOff>
    </xdr:from>
    <xdr:to>
      <xdr:col>18</xdr:col>
      <xdr:colOff>160022</xdr:colOff>
      <xdr:row>105</xdr:row>
      <xdr:rowOff>9525</xdr:rowOff>
    </xdr:to>
    <xdr:graphicFrame macro="">
      <xdr:nvGraphicFramePr>
        <xdr:cNvPr id="6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18</xdr:col>
      <xdr:colOff>457200</xdr:colOff>
      <xdr:row>3</xdr:row>
      <xdr:rowOff>171773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0858499" cy="743273"/>
        </a:xfrm>
        <a:prstGeom prst="rect">
          <a:avLst/>
        </a:prstGeom>
      </xdr:spPr>
    </xdr:pic>
    <xdr:clientData/>
  </xdr:twoCellAnchor>
  <xdr:twoCellAnchor editAs="oneCell">
    <xdr:from>
      <xdr:col>0</xdr:col>
      <xdr:colOff>22412</xdr:colOff>
      <xdr:row>42</xdr:row>
      <xdr:rowOff>28575</xdr:rowOff>
    </xdr:from>
    <xdr:to>
      <xdr:col>13</xdr:col>
      <xdr:colOff>85277</xdr:colOff>
      <xdr:row>45</xdr:row>
      <xdr:rowOff>119253</xdr:rowOff>
    </xdr:to>
    <xdr:pic>
      <xdr:nvPicPr>
        <xdr:cNvPr id="6" name="Obrázek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2" y="7753350"/>
          <a:ext cx="7559040" cy="7193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9"/>
  <sheetViews>
    <sheetView showGridLines="0" tabSelected="1" zoomScaleNormal="100" zoomScaleSheetLayoutView="100" workbookViewId="0"/>
  </sheetViews>
  <sheetFormatPr defaultColWidth="9" defaultRowHeight="15" customHeight="1" x14ac:dyDescent="0.2"/>
  <cols>
    <col min="1" max="1" width="6.875" style="1" customWidth="1"/>
    <col min="2" max="19" width="7.625" style="1" customWidth="1"/>
    <col min="20" max="21" width="9" style="1"/>
    <col min="22" max="22" width="25.125" style="1" bestFit="1" customWidth="1"/>
    <col min="23" max="23" width="14.25" style="1" customWidth="1"/>
    <col min="24" max="24" width="11.375" style="1" customWidth="1"/>
    <col min="25" max="16384" width="9" style="1"/>
  </cols>
  <sheetData>
    <row r="1" spans="1:25" ht="9.75" customHeight="1" x14ac:dyDescent="0.2">
      <c r="W1" s="59"/>
    </row>
    <row r="2" spans="1:25" s="11" customFormat="1" ht="15.75" customHeight="1" x14ac:dyDescent="0.2">
      <c r="A2" s="63" t="s">
        <v>24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W2" s="64"/>
    </row>
    <row r="3" spans="1:25" s="11" customFormat="1" ht="13.5" customHeight="1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R3" s="80" t="s">
        <v>1</v>
      </c>
      <c r="S3" s="80"/>
      <c r="W3" s="64"/>
    </row>
    <row r="4" spans="1:25" s="2" customFormat="1" ht="15" customHeight="1" x14ac:dyDescent="0.2">
      <c r="A4" s="39"/>
      <c r="B4" s="78">
        <v>2025</v>
      </c>
      <c r="C4" s="79"/>
      <c r="D4" s="78">
        <v>2024</v>
      </c>
      <c r="E4" s="79"/>
      <c r="F4" s="78">
        <v>2023</v>
      </c>
      <c r="G4" s="79"/>
      <c r="H4" s="78">
        <v>2022</v>
      </c>
      <c r="I4" s="79"/>
      <c r="J4" s="78">
        <v>2021</v>
      </c>
      <c r="K4" s="79"/>
      <c r="L4" s="78">
        <v>2020</v>
      </c>
      <c r="M4" s="79"/>
      <c r="N4" s="78">
        <v>2019</v>
      </c>
      <c r="O4" s="79"/>
      <c r="P4" s="78">
        <v>2018</v>
      </c>
      <c r="Q4" s="79"/>
      <c r="R4" s="78">
        <v>2017</v>
      </c>
      <c r="S4" s="79"/>
      <c r="W4" s="59"/>
    </row>
    <row r="5" spans="1:25" s="2" customFormat="1" ht="19.5" customHeight="1" x14ac:dyDescent="0.2">
      <c r="A5" s="40"/>
      <c r="B5" s="27" t="s">
        <v>14</v>
      </c>
      <c r="C5" s="27" t="s">
        <v>15</v>
      </c>
      <c r="D5" s="27" t="s">
        <v>14</v>
      </c>
      <c r="E5" s="27" t="s">
        <v>15</v>
      </c>
      <c r="F5" s="27" t="s">
        <v>14</v>
      </c>
      <c r="G5" s="27" t="s">
        <v>15</v>
      </c>
      <c r="H5" s="27" t="s">
        <v>14</v>
      </c>
      <c r="I5" s="27" t="s">
        <v>15</v>
      </c>
      <c r="J5" s="27" t="s">
        <v>14</v>
      </c>
      <c r="K5" s="27" t="s">
        <v>17</v>
      </c>
      <c r="L5" s="27" t="s">
        <v>14</v>
      </c>
      <c r="M5" s="27" t="s">
        <v>16</v>
      </c>
      <c r="N5" s="27" t="s">
        <v>14</v>
      </c>
      <c r="O5" s="27" t="s">
        <v>15</v>
      </c>
      <c r="P5" s="27" t="s">
        <v>14</v>
      </c>
      <c r="Q5" s="27" t="s">
        <v>15</v>
      </c>
      <c r="R5" s="27" t="s">
        <v>14</v>
      </c>
      <c r="S5" s="27" t="s">
        <v>15</v>
      </c>
      <c r="W5" s="59"/>
      <c r="X5" s="59"/>
      <c r="Y5" s="59"/>
    </row>
    <row r="6" spans="1:25" s="2" customFormat="1" ht="15" customHeight="1" x14ac:dyDescent="0.2">
      <c r="A6" s="41" t="s">
        <v>2</v>
      </c>
      <c r="B6" s="19">
        <v>63472.613856399999</v>
      </c>
      <c r="C6" s="76">
        <v>0.98814330125261796</v>
      </c>
      <c r="D6" s="17">
        <v>57854.568960359997</v>
      </c>
      <c r="E6" s="54">
        <v>0.98778464313986503</v>
      </c>
      <c r="F6" s="17">
        <v>54079.17544526</v>
      </c>
      <c r="G6" s="54">
        <v>0.990092799608561</v>
      </c>
      <c r="H6" s="17">
        <v>49842.270717469997</v>
      </c>
      <c r="I6" s="54">
        <v>0.99219784865097405</v>
      </c>
      <c r="J6" s="17">
        <v>47356.114397639998</v>
      </c>
      <c r="K6" s="54">
        <v>0.98391263240189097</v>
      </c>
      <c r="L6" s="17">
        <v>45393.050814050002</v>
      </c>
      <c r="M6" s="18">
        <v>0.99187009922166203</v>
      </c>
      <c r="N6" s="17">
        <v>42234.709695810001</v>
      </c>
      <c r="O6" s="18">
        <v>0.94295683814515374</v>
      </c>
      <c r="P6" s="17">
        <v>39377.305937600002</v>
      </c>
      <c r="Q6" s="18">
        <v>0.99144683844832282</v>
      </c>
      <c r="R6" s="17">
        <v>36237.983030210002</v>
      </c>
      <c r="S6" s="32">
        <v>1.0079870655779319</v>
      </c>
      <c r="T6" s="59"/>
      <c r="V6" s="60"/>
      <c r="W6" s="59"/>
      <c r="X6" s="59"/>
    </row>
    <row r="7" spans="1:25" s="2" customFormat="1" ht="15" customHeight="1" x14ac:dyDescent="0.2">
      <c r="A7" s="42" t="s">
        <v>3</v>
      </c>
      <c r="B7" s="22">
        <v>61876.765299190003</v>
      </c>
      <c r="C7" s="77">
        <v>0.98869229234256795</v>
      </c>
      <c r="D7" s="20">
        <v>57702.565450100003</v>
      </c>
      <c r="E7" s="21">
        <v>0.98802823170772991</v>
      </c>
      <c r="F7" s="20">
        <v>52785.289302789999</v>
      </c>
      <c r="G7" s="21">
        <v>1.0044359490644399</v>
      </c>
      <c r="H7" s="20">
        <v>47163.481686990002</v>
      </c>
      <c r="I7" s="21">
        <v>0.995701648295099</v>
      </c>
      <c r="J7" s="20">
        <v>45036.142078539997</v>
      </c>
      <c r="K7" s="21">
        <v>0.98643490731401895</v>
      </c>
      <c r="L7" s="20">
        <v>45129.780002530002</v>
      </c>
      <c r="M7" s="21">
        <v>0.99876251403666605</v>
      </c>
      <c r="N7" s="20">
        <v>42770.128378060006</v>
      </c>
      <c r="O7" s="21">
        <v>0.99664192441081745</v>
      </c>
      <c r="P7" s="20">
        <v>39729.129551589998</v>
      </c>
      <c r="Q7" s="21">
        <v>0.99927719031768381</v>
      </c>
      <c r="R7" s="20">
        <v>35507.970644790003</v>
      </c>
      <c r="S7" s="33">
        <v>0.99562069912449758</v>
      </c>
      <c r="T7" s="59"/>
      <c r="V7" s="60"/>
      <c r="W7" s="59"/>
      <c r="X7" s="59"/>
    </row>
    <row r="8" spans="1:25" s="2" customFormat="1" ht="15" customHeight="1" x14ac:dyDescent="0.2">
      <c r="A8" s="41" t="s">
        <v>4</v>
      </c>
      <c r="B8" s="17">
        <v>61305.716372620001</v>
      </c>
      <c r="C8" s="54">
        <v>0.99250147933551103</v>
      </c>
      <c r="D8" s="17">
        <v>57436.970924159999</v>
      </c>
      <c r="E8" s="54">
        <v>0.98843445324019896</v>
      </c>
      <c r="F8" s="17">
        <v>52858.234796249999</v>
      </c>
      <c r="G8" s="54">
        <v>1.0000341333587699</v>
      </c>
      <c r="H8" s="17">
        <v>47027.101125300003</v>
      </c>
      <c r="I8" s="54">
        <v>1.0006866927817599</v>
      </c>
      <c r="J8" s="17">
        <v>44769.40421262</v>
      </c>
      <c r="K8" s="54">
        <v>0.97639721824835501</v>
      </c>
      <c r="L8" s="17">
        <v>43222.778750370002</v>
      </c>
      <c r="M8" s="18">
        <v>0.98668226262760705</v>
      </c>
      <c r="N8" s="17">
        <v>42828.278792240002</v>
      </c>
      <c r="O8" s="18">
        <v>1.0097419776319843</v>
      </c>
      <c r="P8" s="17">
        <v>39102.650742580001</v>
      </c>
      <c r="Q8" s="18">
        <v>0.99985571429654629</v>
      </c>
      <c r="R8" s="17">
        <v>35763.434261210001</v>
      </c>
      <c r="S8" s="32">
        <v>1.0016385451379073</v>
      </c>
      <c r="V8" s="60"/>
      <c r="W8" s="59"/>
      <c r="X8" s="59"/>
    </row>
    <row r="9" spans="1:25" s="2" customFormat="1" ht="15" customHeight="1" x14ac:dyDescent="0.2">
      <c r="A9" s="42" t="s">
        <v>5</v>
      </c>
      <c r="B9" s="20"/>
      <c r="C9" s="21"/>
      <c r="D9" s="20">
        <v>63752.541723200004</v>
      </c>
      <c r="E9" s="21">
        <v>0.98988393062162705</v>
      </c>
      <c r="F9" s="20">
        <v>57441.456548369999</v>
      </c>
      <c r="G9" s="21">
        <v>0.98416924141986994</v>
      </c>
      <c r="H9" s="20">
        <v>52977.56944259</v>
      </c>
      <c r="I9" s="21">
        <v>0.99022136179700204</v>
      </c>
      <c r="J9" s="20">
        <v>46859.485110419999</v>
      </c>
      <c r="K9" s="21">
        <v>0.96445907207765502</v>
      </c>
      <c r="L9" s="20">
        <v>44135.674077609998</v>
      </c>
      <c r="M9" s="21" t="s">
        <v>20</v>
      </c>
      <c r="N9" s="20">
        <v>46086.364918289997</v>
      </c>
      <c r="O9" s="21">
        <v>1.00265272445841</v>
      </c>
      <c r="P9" s="20">
        <v>42281.231590030002</v>
      </c>
      <c r="Q9" s="21">
        <v>0.98331286757844616</v>
      </c>
      <c r="R9" s="20">
        <v>38190.239296109998</v>
      </c>
      <c r="S9" s="33">
        <v>0.9805114656576791</v>
      </c>
      <c r="T9" s="59"/>
      <c r="V9" s="66"/>
      <c r="W9" s="67"/>
      <c r="X9" s="59"/>
    </row>
    <row r="10" spans="1:25" s="2" customFormat="1" ht="15" customHeight="1" x14ac:dyDescent="0.2">
      <c r="A10" s="41" t="s">
        <v>6</v>
      </c>
      <c r="B10" s="17"/>
      <c r="C10" s="54"/>
      <c r="D10" s="17">
        <v>61835.083246939997</v>
      </c>
      <c r="E10" s="54">
        <v>0.97987192648980603</v>
      </c>
      <c r="F10" s="17">
        <v>56576.038712599999</v>
      </c>
      <c r="G10" s="54">
        <v>0.976323067003115</v>
      </c>
      <c r="H10" s="17">
        <v>52323.978421790001</v>
      </c>
      <c r="I10" s="54">
        <v>0.98914784866126804</v>
      </c>
      <c r="J10" s="17">
        <v>50125.314880129998</v>
      </c>
      <c r="K10" s="54">
        <v>0.97277549551473796</v>
      </c>
      <c r="L10" s="17">
        <v>42635.999850740001</v>
      </c>
      <c r="M10" s="18" t="s">
        <v>20</v>
      </c>
      <c r="N10" s="17">
        <v>46237.312051239998</v>
      </c>
      <c r="O10" s="18">
        <v>0.98700170710719703</v>
      </c>
      <c r="P10" s="17">
        <v>42190.061629609983</v>
      </c>
      <c r="Q10" s="18">
        <v>0.98550368413825007</v>
      </c>
      <c r="R10" s="17">
        <v>38044.34610671</v>
      </c>
      <c r="S10" s="32">
        <v>0.98820840162668155</v>
      </c>
      <c r="T10" s="59"/>
      <c r="V10" s="66"/>
      <c r="W10" s="67"/>
      <c r="X10" s="59"/>
    </row>
    <row r="11" spans="1:25" s="5" customFormat="1" ht="15" customHeight="1" x14ac:dyDescent="0.2">
      <c r="A11" s="42" t="s">
        <v>7</v>
      </c>
      <c r="B11" s="20"/>
      <c r="C11" s="21"/>
      <c r="D11" s="20">
        <v>62724.915154950002</v>
      </c>
      <c r="E11" s="21">
        <v>0.99635489768943697</v>
      </c>
      <c r="F11" s="20">
        <v>57061.431166989998</v>
      </c>
      <c r="G11" s="21">
        <v>0.981841745076793</v>
      </c>
      <c r="H11" s="20">
        <v>52744.154711290001</v>
      </c>
      <c r="I11" s="21">
        <v>1.000857323</v>
      </c>
      <c r="J11" s="20">
        <v>49404.9318011</v>
      </c>
      <c r="K11" s="21">
        <v>0.98710547602773002</v>
      </c>
      <c r="L11" s="20">
        <v>41982.067230339999</v>
      </c>
      <c r="M11" s="21" t="s">
        <v>20</v>
      </c>
      <c r="N11" s="20">
        <v>45642.781933060003</v>
      </c>
      <c r="O11" s="21">
        <v>0.99880990062909003</v>
      </c>
      <c r="P11" s="20">
        <v>42364.109709650002</v>
      </c>
      <c r="Q11" s="21">
        <v>0.99808516247530954</v>
      </c>
      <c r="R11" s="20">
        <v>38445.9224407</v>
      </c>
      <c r="S11" s="33">
        <v>0.99882311169323268</v>
      </c>
      <c r="T11" s="62"/>
      <c r="V11" s="66"/>
      <c r="W11" s="67"/>
      <c r="X11" s="59"/>
    </row>
    <row r="12" spans="1:25" s="5" customFormat="1" ht="15" customHeight="1" x14ac:dyDescent="0.2">
      <c r="A12" s="41" t="s">
        <v>8</v>
      </c>
      <c r="B12" s="17"/>
      <c r="C12" s="54"/>
      <c r="D12" s="17">
        <v>62017.115694929998</v>
      </c>
      <c r="E12" s="54">
        <v>0.9948762821007</v>
      </c>
      <c r="F12" s="17">
        <v>56962.257564580003</v>
      </c>
      <c r="G12" s="54">
        <v>0.99129404231101903</v>
      </c>
      <c r="H12" s="17">
        <v>52682.84478182</v>
      </c>
      <c r="I12" s="54">
        <v>0.99333375553438696</v>
      </c>
      <c r="J12" s="17">
        <v>49248.499048769998</v>
      </c>
      <c r="K12" s="54">
        <v>0.98667215936719999</v>
      </c>
      <c r="L12" s="17">
        <v>39583.61688003</v>
      </c>
      <c r="M12" s="18" t="s">
        <v>20</v>
      </c>
      <c r="N12" s="17">
        <v>45288.983164229998</v>
      </c>
      <c r="O12" s="18">
        <v>1.00025293039597</v>
      </c>
      <c r="P12" s="17">
        <v>41996.447072839997</v>
      </c>
      <c r="Q12" s="18">
        <v>0.99737142169041115</v>
      </c>
      <c r="R12" s="17">
        <v>38064.059068780101</v>
      </c>
      <c r="S12" s="32">
        <v>0.9924374858375038</v>
      </c>
      <c r="T12" s="62"/>
      <c r="V12" s="60"/>
      <c r="W12" s="59"/>
      <c r="X12" s="59"/>
    </row>
    <row r="13" spans="1:25" s="2" customFormat="1" ht="15" customHeight="1" x14ac:dyDescent="0.2">
      <c r="A13" s="42" t="s">
        <v>9</v>
      </c>
      <c r="B13" s="20"/>
      <c r="C13" s="21"/>
      <c r="D13" s="20">
        <v>62057.515139919997</v>
      </c>
      <c r="E13" s="21">
        <v>0.987642297715151</v>
      </c>
      <c r="F13" s="20">
        <v>55752.513537259998</v>
      </c>
      <c r="G13" s="21">
        <v>0.99317172827435396</v>
      </c>
      <c r="H13" s="20">
        <v>51920.037503959997</v>
      </c>
      <c r="I13" s="21">
        <v>0.99251795606395399</v>
      </c>
      <c r="J13" s="20">
        <v>48927.934316469997</v>
      </c>
      <c r="K13" s="21">
        <v>0.98495434673950499</v>
      </c>
      <c r="L13" s="20">
        <v>39758.37728637</v>
      </c>
      <c r="M13" s="21" t="s">
        <v>20</v>
      </c>
      <c r="N13" s="20">
        <v>45124.306826170003</v>
      </c>
      <c r="O13" s="21">
        <v>0.99873259364334899</v>
      </c>
      <c r="P13" s="20">
        <v>42022.117285460001</v>
      </c>
      <c r="Q13" s="21">
        <v>0.98991677971966918</v>
      </c>
      <c r="R13" s="20">
        <v>37897.46199743991</v>
      </c>
      <c r="S13" s="33">
        <v>0.99154958225029133</v>
      </c>
      <c r="V13" s="60"/>
      <c r="W13" s="59"/>
      <c r="X13" s="59"/>
    </row>
    <row r="14" spans="1:25" s="2" customFormat="1" ht="15" customHeight="1" x14ac:dyDescent="0.2">
      <c r="A14" s="41" t="s">
        <v>10</v>
      </c>
      <c r="B14" s="17"/>
      <c r="C14" s="54"/>
      <c r="D14" s="17">
        <v>59214.91230322</v>
      </c>
      <c r="E14" s="54">
        <v>0.98703315939344705</v>
      </c>
      <c r="F14" s="17">
        <v>54690.341047089998</v>
      </c>
      <c r="G14" s="54">
        <v>1.0010394564951499</v>
      </c>
      <c r="H14" s="17">
        <v>51271.530764699899</v>
      </c>
      <c r="I14" s="54">
        <v>0.99196259747153603</v>
      </c>
      <c r="J14" s="17">
        <v>47470.489910780001</v>
      </c>
      <c r="K14" s="54">
        <v>0.991859446793943</v>
      </c>
      <c r="L14" s="17">
        <v>39196.819354200001</v>
      </c>
      <c r="M14" s="18" t="s">
        <v>20</v>
      </c>
      <c r="N14" s="17">
        <v>43102.38762763</v>
      </c>
      <c r="O14" s="18">
        <v>0.99497927351708804</v>
      </c>
      <c r="P14" s="17">
        <v>40540.64086159</v>
      </c>
      <c r="Q14" s="18">
        <v>0.9894474700407182</v>
      </c>
      <c r="R14" s="17">
        <v>37136.782546959963</v>
      </c>
      <c r="S14" s="32">
        <v>0.99598146424818401</v>
      </c>
      <c r="W14" s="59"/>
    </row>
    <row r="15" spans="1:25" s="2" customFormat="1" ht="15" customHeight="1" x14ac:dyDescent="0.2">
      <c r="A15" s="42" t="s">
        <v>11</v>
      </c>
      <c r="B15" s="20"/>
      <c r="C15" s="21"/>
      <c r="D15" s="20">
        <v>59614.178804590003</v>
      </c>
      <c r="E15" s="21">
        <v>0.99742005291540003</v>
      </c>
      <c r="F15" s="20">
        <v>54352.292850370002</v>
      </c>
      <c r="G15" s="21">
        <v>0.99792660570000002</v>
      </c>
      <c r="H15" s="20">
        <v>51263.747170379997</v>
      </c>
      <c r="I15" s="21">
        <v>0.99496604461798999</v>
      </c>
      <c r="J15" s="20">
        <v>47249.297086699997</v>
      </c>
      <c r="K15" s="21">
        <v>0.99508315892491095</v>
      </c>
      <c r="L15" s="20">
        <v>45394.9942066</v>
      </c>
      <c r="M15" s="21" t="s">
        <v>20</v>
      </c>
      <c r="N15" s="20">
        <v>43311.272792930002</v>
      </c>
      <c r="O15" s="21">
        <v>0.99015880641879706</v>
      </c>
      <c r="P15" s="20">
        <v>40820.611965360004</v>
      </c>
      <c r="Q15" s="21">
        <v>1.0060672854476789</v>
      </c>
      <c r="R15" s="20">
        <v>37459.369362379999</v>
      </c>
      <c r="S15" s="33">
        <v>0.99980689094525421</v>
      </c>
      <c r="W15" s="59"/>
      <c r="X15" s="59"/>
    </row>
    <row r="16" spans="1:25" s="5" customFormat="1" ht="15" customHeight="1" x14ac:dyDescent="0.2">
      <c r="A16" s="41" t="s">
        <v>12</v>
      </c>
      <c r="B16" s="17"/>
      <c r="C16" s="54"/>
      <c r="D16" s="17">
        <v>61089.500550999997</v>
      </c>
      <c r="E16" s="54">
        <v>0.99365413350222898</v>
      </c>
      <c r="F16" s="17">
        <v>55484.515653150003</v>
      </c>
      <c r="G16" s="54">
        <v>0.99513416259999998</v>
      </c>
      <c r="H16" s="17">
        <v>51904.923685770002</v>
      </c>
      <c r="I16" s="54">
        <v>0.99085449237523804</v>
      </c>
      <c r="J16" s="17">
        <v>48034.567205879997</v>
      </c>
      <c r="K16" s="54">
        <v>0.99919063506818295</v>
      </c>
      <c r="L16" s="17">
        <v>47251.866127870002</v>
      </c>
      <c r="M16" s="18" t="s">
        <v>20</v>
      </c>
      <c r="N16" s="17">
        <v>44379.157129200001</v>
      </c>
      <c r="O16" s="18">
        <v>0.998604432561772</v>
      </c>
      <c r="P16" s="17">
        <v>41880.18744016</v>
      </c>
      <c r="Q16" s="18">
        <v>0.99915220335842181</v>
      </c>
      <c r="R16" s="17">
        <v>38090.318740749899</v>
      </c>
      <c r="S16" s="32">
        <v>0.99725023376159427</v>
      </c>
      <c r="W16" s="59"/>
      <c r="X16" s="62"/>
    </row>
    <row r="17" spans="1:31" s="2" customFormat="1" ht="15" customHeight="1" x14ac:dyDescent="0.25">
      <c r="A17" s="42" t="s">
        <v>13</v>
      </c>
      <c r="B17" s="20"/>
      <c r="C17" s="21"/>
      <c r="D17" s="20">
        <v>69014.01803187</v>
      </c>
      <c r="E17" s="21">
        <v>1.0117613239827801</v>
      </c>
      <c r="F17" s="20">
        <v>63482.365263289998</v>
      </c>
      <c r="G17" s="21">
        <v>1.0056226189999999</v>
      </c>
      <c r="H17" s="20">
        <v>60271.739647599999</v>
      </c>
      <c r="I17" s="21">
        <v>1.00479268640733</v>
      </c>
      <c r="J17" s="20">
        <v>54750.411669499998</v>
      </c>
      <c r="K17" s="21">
        <v>1.0104840599973199</v>
      </c>
      <c r="L17" s="20">
        <v>51053.873730179999</v>
      </c>
      <c r="M17" s="21" t="s">
        <v>20</v>
      </c>
      <c r="N17" s="20">
        <v>49716.159334329997</v>
      </c>
      <c r="O17" s="21">
        <v>1.0144805613613701</v>
      </c>
      <c r="P17" s="20">
        <v>46880.852247919996</v>
      </c>
      <c r="Q17" s="21">
        <v>1.0149005994318512</v>
      </c>
      <c r="R17" s="20">
        <v>43302.209323030082</v>
      </c>
      <c r="S17" s="33">
        <v>1.0106289487620903</v>
      </c>
      <c r="V17"/>
      <c r="W17" s="59"/>
      <c r="X17"/>
      <c r="Y17"/>
      <c r="Z17"/>
      <c r="AA17"/>
      <c r="AB17"/>
      <c r="AC17"/>
      <c r="AD17"/>
      <c r="AE17"/>
    </row>
    <row r="18" spans="1:31" s="2" customFormat="1" ht="15" customHeight="1" x14ac:dyDescent="0.25">
      <c r="A18" s="43" t="s">
        <v>0</v>
      </c>
      <c r="B18" s="44">
        <f>SUM(B6:B17)</f>
        <v>186655.09552820999</v>
      </c>
      <c r="C18" s="45">
        <v>0.98975294152321003</v>
      </c>
      <c r="D18" s="44">
        <f>SUM(D6:D17)</f>
        <v>734313.88598523999</v>
      </c>
      <c r="E18" s="45">
        <v>0.99209132737971195</v>
      </c>
      <c r="F18" s="44">
        <v>671525.91188800009</v>
      </c>
      <c r="G18" s="45">
        <v>0.99332349022115896</v>
      </c>
      <c r="H18" s="44">
        <v>621393.37965966004</v>
      </c>
      <c r="I18" s="45">
        <v>0.99483423127932102</v>
      </c>
      <c r="J18" s="44">
        <v>579232.59171854984</v>
      </c>
      <c r="K18" s="45">
        <v>0.98677952365074395</v>
      </c>
      <c r="L18" s="44">
        <v>524738.89831088996</v>
      </c>
      <c r="M18" s="45">
        <v>0.99249477384132601</v>
      </c>
      <c r="N18" s="44">
        <v>536721.84264318994</v>
      </c>
      <c r="O18" s="45">
        <v>0.99467493683521802</v>
      </c>
      <c r="P18" s="44">
        <v>499185.34603439004</v>
      </c>
      <c r="Q18" s="45">
        <v>0.99627656139899534</v>
      </c>
      <c r="R18" s="44">
        <v>454140.09681906999</v>
      </c>
      <c r="S18" s="46">
        <v>0.99673291782513096</v>
      </c>
      <c r="V18"/>
      <c r="W18" s="59"/>
      <c r="X18"/>
      <c r="Y18"/>
      <c r="Z18"/>
      <c r="AA18"/>
      <c r="AB18"/>
      <c r="AC18"/>
      <c r="AD18"/>
      <c r="AE18"/>
    </row>
    <row r="19" spans="1:31" s="2" customFormat="1" ht="17.25" customHeight="1" x14ac:dyDescent="0.25">
      <c r="A19" s="28"/>
      <c r="B19" s="75"/>
      <c r="C19" s="65"/>
      <c r="D19" s="61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V19"/>
      <c r="W19" s="59"/>
      <c r="X19"/>
      <c r="Y19"/>
      <c r="Z19"/>
      <c r="AA19"/>
      <c r="AB19"/>
      <c r="AC19"/>
      <c r="AD19"/>
      <c r="AE19"/>
    </row>
    <row r="20" spans="1:31" ht="15" customHeight="1" x14ac:dyDescent="0.25">
      <c r="A20" s="47"/>
      <c r="B20" s="78">
        <v>2016</v>
      </c>
      <c r="C20" s="79"/>
      <c r="D20" s="78">
        <v>2015</v>
      </c>
      <c r="E20" s="79"/>
      <c r="F20" s="78">
        <v>2014</v>
      </c>
      <c r="G20" s="79"/>
      <c r="H20" s="78">
        <v>2013</v>
      </c>
      <c r="I20" s="79"/>
      <c r="J20" s="78">
        <v>2012</v>
      </c>
      <c r="K20" s="79"/>
      <c r="L20" s="78">
        <v>2011</v>
      </c>
      <c r="M20" s="79"/>
      <c r="N20" s="78">
        <v>2010</v>
      </c>
      <c r="O20" s="79"/>
      <c r="P20" s="78">
        <v>2009</v>
      </c>
      <c r="Q20" s="79"/>
      <c r="R20" s="78">
        <v>2008</v>
      </c>
      <c r="S20" s="79"/>
      <c r="V20"/>
      <c r="W20" s="59"/>
      <c r="X20"/>
      <c r="Y20"/>
      <c r="Z20"/>
      <c r="AA20"/>
      <c r="AB20"/>
      <c r="AC20"/>
      <c r="AD20"/>
      <c r="AE20"/>
    </row>
    <row r="21" spans="1:31" ht="19.5" customHeight="1" x14ac:dyDescent="0.25">
      <c r="A21" s="48"/>
      <c r="B21" s="27" t="s">
        <v>14</v>
      </c>
      <c r="C21" s="27" t="s">
        <v>15</v>
      </c>
      <c r="D21" s="27" t="s">
        <v>14</v>
      </c>
      <c r="E21" s="27" t="s">
        <v>15</v>
      </c>
      <c r="F21" s="27" t="s">
        <v>14</v>
      </c>
      <c r="G21" s="27" t="s">
        <v>15</v>
      </c>
      <c r="H21" s="27" t="s">
        <v>14</v>
      </c>
      <c r="I21" s="27" t="s">
        <v>15</v>
      </c>
      <c r="J21" s="27" t="s">
        <v>14</v>
      </c>
      <c r="K21" s="27" t="s">
        <v>15</v>
      </c>
      <c r="L21" s="27" t="s">
        <v>14</v>
      </c>
      <c r="M21" s="27" t="s">
        <v>15</v>
      </c>
      <c r="N21" s="27" t="s">
        <v>14</v>
      </c>
      <c r="O21" s="27" t="s">
        <v>15</v>
      </c>
      <c r="P21" s="27" t="s">
        <v>14</v>
      </c>
      <c r="Q21" s="27" t="s">
        <v>15</v>
      </c>
      <c r="R21" s="27" t="s">
        <v>14</v>
      </c>
      <c r="S21" s="27" t="s">
        <v>15</v>
      </c>
      <c r="V21"/>
      <c r="W21" s="59"/>
      <c r="X21"/>
      <c r="Y21"/>
      <c r="Z21"/>
      <c r="AA21"/>
      <c r="AB21"/>
      <c r="AC21"/>
      <c r="AD21"/>
      <c r="AE21"/>
    </row>
    <row r="22" spans="1:31" ht="15" customHeight="1" x14ac:dyDescent="0.25">
      <c r="A22" s="49" t="s">
        <v>2</v>
      </c>
      <c r="B22" s="17">
        <v>33399.942685449998</v>
      </c>
      <c r="C22" s="34">
        <v>0.98312938140931017</v>
      </c>
      <c r="D22" s="17">
        <v>32076.606031979998</v>
      </c>
      <c r="E22" s="34">
        <v>0.98587874637411432</v>
      </c>
      <c r="F22" s="17">
        <v>30775.801956359999</v>
      </c>
      <c r="G22" s="34">
        <v>0.98558977048213881</v>
      </c>
      <c r="H22" s="19">
        <v>30492.928510310001</v>
      </c>
      <c r="I22" s="32">
        <v>0.98539662111680426</v>
      </c>
      <c r="J22" s="19">
        <v>30867.780065409999</v>
      </c>
      <c r="K22" s="32">
        <v>0.98772235237927475</v>
      </c>
      <c r="L22" s="19">
        <v>30080.952633230001</v>
      </c>
      <c r="M22" s="32">
        <v>0.98171490672572947</v>
      </c>
      <c r="N22" s="19">
        <v>28133.032210519999</v>
      </c>
      <c r="O22" s="32">
        <v>0.98227350000000002</v>
      </c>
      <c r="P22" s="19">
        <v>31446.586453280001</v>
      </c>
      <c r="Q22" s="32">
        <v>0.96131007830000004</v>
      </c>
      <c r="R22" s="19">
        <v>31999.71304319</v>
      </c>
      <c r="S22" s="32">
        <v>0.97035143006000002</v>
      </c>
      <c r="V22"/>
      <c r="W22" s="59"/>
      <c r="X22"/>
      <c r="Y22"/>
      <c r="Z22"/>
      <c r="AA22"/>
      <c r="AB22"/>
      <c r="AC22"/>
      <c r="AD22"/>
      <c r="AE22"/>
    </row>
    <row r="23" spans="1:31" ht="15" customHeight="1" x14ac:dyDescent="0.25">
      <c r="A23" s="50" t="s">
        <v>3</v>
      </c>
      <c r="B23" s="20">
        <v>33224.19925849</v>
      </c>
      <c r="C23" s="35">
        <v>1.0010483504245438</v>
      </c>
      <c r="D23" s="20">
        <v>31546.509345249982</v>
      </c>
      <c r="E23" s="35">
        <v>0.99725848763493619</v>
      </c>
      <c r="F23" s="20">
        <v>30161.457365179998</v>
      </c>
      <c r="G23" s="35">
        <v>0.98927776458700034</v>
      </c>
      <c r="H23" s="22">
        <v>29371.996455570003</v>
      </c>
      <c r="I23" s="33">
        <v>0.99712626182479003</v>
      </c>
      <c r="J23" s="22">
        <v>29447.280035399999</v>
      </c>
      <c r="K23" s="33">
        <v>0.99671161329394109</v>
      </c>
      <c r="L23" s="22">
        <v>28054.818579049999</v>
      </c>
      <c r="M23" s="33">
        <v>0.99616075660954129</v>
      </c>
      <c r="N23" s="22">
        <v>27478.828284610001</v>
      </c>
      <c r="O23" s="33">
        <v>1.0005761150000001</v>
      </c>
      <c r="P23" s="22">
        <v>28133.178900350002</v>
      </c>
      <c r="Q23" s="33">
        <v>1.0231309254500001</v>
      </c>
      <c r="R23" s="22">
        <v>30414.143957460001</v>
      </c>
      <c r="S23" s="33">
        <v>1.00707632686</v>
      </c>
      <c r="V23"/>
      <c r="W23" s="59"/>
      <c r="X23"/>
      <c r="Y23"/>
      <c r="Z23"/>
      <c r="AA23"/>
      <c r="AB23"/>
      <c r="AC23"/>
      <c r="AD23"/>
      <c r="AE23"/>
    </row>
    <row r="24" spans="1:31" ht="15" customHeight="1" x14ac:dyDescent="0.25">
      <c r="A24" s="49" t="s">
        <v>4</v>
      </c>
      <c r="B24" s="17">
        <v>33386.80775313</v>
      </c>
      <c r="C24" s="36">
        <v>1.001816433510383</v>
      </c>
      <c r="D24" s="17">
        <v>31264.793706470002</v>
      </c>
      <c r="E24" s="34">
        <v>1.001652348975907</v>
      </c>
      <c r="F24" s="17">
        <v>29631.477772310001</v>
      </c>
      <c r="G24" s="36">
        <v>1.0025694906995826</v>
      </c>
      <c r="H24" s="19">
        <v>28741.189953360008</v>
      </c>
      <c r="I24" s="37">
        <v>0.99560984507334849</v>
      </c>
      <c r="J24" s="19">
        <v>29285.443949750006</v>
      </c>
      <c r="K24" s="32">
        <v>0.99284553717400115</v>
      </c>
      <c r="L24" s="19">
        <v>28260.274097529997</v>
      </c>
      <c r="M24" s="32">
        <v>1.012648658658144</v>
      </c>
      <c r="N24" s="19">
        <v>27279.336469260001</v>
      </c>
      <c r="O24" s="32">
        <v>1.027502664</v>
      </c>
      <c r="P24" s="19">
        <v>28551.440242609999</v>
      </c>
      <c r="Q24" s="32">
        <v>0.95925541186999996</v>
      </c>
      <c r="R24" s="19">
        <v>29942.884795589998</v>
      </c>
      <c r="S24" s="32">
        <v>0.99228318231000001</v>
      </c>
      <c r="V24"/>
      <c r="W24" s="59"/>
      <c r="X24"/>
      <c r="Y24"/>
      <c r="Z24"/>
      <c r="AA24"/>
      <c r="AB24"/>
      <c r="AC24"/>
      <c r="AD24"/>
      <c r="AE24"/>
    </row>
    <row r="25" spans="1:31" ht="15" customHeight="1" x14ac:dyDescent="0.25">
      <c r="A25" s="50" t="s">
        <v>5</v>
      </c>
      <c r="B25" s="20">
        <v>35848.024035699993</v>
      </c>
      <c r="C25" s="35">
        <v>0.98110246467922735</v>
      </c>
      <c r="D25" s="20">
        <v>33338.11012312003</v>
      </c>
      <c r="E25" s="35">
        <v>0.98166827998624628</v>
      </c>
      <c r="F25" s="20">
        <v>31273.764904150008</v>
      </c>
      <c r="G25" s="35">
        <v>0.97675366996989776</v>
      </c>
      <c r="H25" s="22">
        <v>30041.969952460007</v>
      </c>
      <c r="I25" s="33">
        <v>0.97334498967962724</v>
      </c>
      <c r="J25" s="22">
        <v>30636.877403359998</v>
      </c>
      <c r="K25" s="33">
        <v>0.96988089774893271</v>
      </c>
      <c r="L25" s="22">
        <v>29999.678140110002</v>
      </c>
      <c r="M25" s="33">
        <v>0.97464456139553879</v>
      </c>
      <c r="N25" s="22">
        <v>28658.04051472</v>
      </c>
      <c r="O25" s="33">
        <v>0.97902168000000001</v>
      </c>
      <c r="P25" s="22">
        <v>29902.47016837</v>
      </c>
      <c r="Q25" s="33">
        <v>0.95365875638000008</v>
      </c>
      <c r="R25" s="22">
        <v>31516.807623709999</v>
      </c>
      <c r="S25" s="33">
        <v>0.97571007324000003</v>
      </c>
      <c r="V25"/>
      <c r="W25" s="59"/>
      <c r="X25"/>
      <c r="Y25"/>
      <c r="Z25"/>
      <c r="AA25"/>
      <c r="AB25"/>
      <c r="AC25"/>
      <c r="AD25"/>
      <c r="AE25"/>
    </row>
    <row r="26" spans="1:31" ht="15" customHeight="1" x14ac:dyDescent="0.25">
      <c r="A26" s="49" t="s">
        <v>6</v>
      </c>
      <c r="B26" s="17">
        <v>34870.498761440016</v>
      </c>
      <c r="C26" s="38">
        <v>0.9778818888400217</v>
      </c>
      <c r="D26" s="17">
        <v>32843.496636949902</v>
      </c>
      <c r="E26" s="38">
        <v>0.98299547155463418</v>
      </c>
      <c r="F26" s="17">
        <v>31113.364435140011</v>
      </c>
      <c r="G26" s="36">
        <v>0.98083307322359203</v>
      </c>
      <c r="H26" s="19">
        <v>30282.522957240006</v>
      </c>
      <c r="I26" s="37">
        <v>0.97156993813748471</v>
      </c>
      <c r="J26" s="19">
        <v>29994.153079350006</v>
      </c>
      <c r="K26" s="37">
        <v>0.98125452972596727</v>
      </c>
      <c r="L26" s="19">
        <v>29826.862193730001</v>
      </c>
      <c r="M26" s="32">
        <v>0.99442855484617032</v>
      </c>
      <c r="N26" s="19">
        <v>28691.02540287</v>
      </c>
      <c r="O26" s="32">
        <v>0.98312951500000001</v>
      </c>
      <c r="P26" s="19">
        <v>28519.837356709999</v>
      </c>
      <c r="Q26" s="32">
        <v>0.97474966643000005</v>
      </c>
      <c r="R26" s="19">
        <v>30922.681189260002</v>
      </c>
      <c r="S26" s="32">
        <v>1.0073767041000001</v>
      </c>
      <c r="V26"/>
      <c r="W26" s="59"/>
      <c r="X26"/>
      <c r="Y26"/>
      <c r="Z26"/>
      <c r="AA26"/>
      <c r="AB26"/>
      <c r="AC26"/>
      <c r="AD26"/>
      <c r="AE26"/>
    </row>
    <row r="27" spans="1:31" ht="15" customHeight="1" x14ac:dyDescent="0.25">
      <c r="A27" s="50" t="s">
        <v>7</v>
      </c>
      <c r="B27" s="20">
        <v>34973.304916829999</v>
      </c>
      <c r="C27" s="35">
        <v>0.99867236760775668</v>
      </c>
      <c r="D27" s="20">
        <v>33396.200443970098</v>
      </c>
      <c r="E27" s="35">
        <v>1.0029608217998267</v>
      </c>
      <c r="F27" s="20">
        <v>31414.309826960016</v>
      </c>
      <c r="G27" s="35">
        <v>0.99821969170481639</v>
      </c>
      <c r="H27" s="22">
        <v>30602.797265649999</v>
      </c>
      <c r="I27" s="33">
        <v>0.99041332680561323</v>
      </c>
      <c r="J27" s="22">
        <v>30711.304478050013</v>
      </c>
      <c r="K27" s="33">
        <v>0.9935464733152658</v>
      </c>
      <c r="L27" s="22">
        <v>30017.129418359971</v>
      </c>
      <c r="M27" s="33">
        <v>0.99858633858698276</v>
      </c>
      <c r="N27" s="22">
        <v>28927.622938820001</v>
      </c>
      <c r="O27" s="33">
        <v>1.005300211</v>
      </c>
      <c r="P27" s="22">
        <v>28532</v>
      </c>
      <c r="Q27" s="33">
        <v>0.99431625944000002</v>
      </c>
      <c r="R27" s="22">
        <v>31761.905562690001</v>
      </c>
      <c r="S27" s="33">
        <v>1.0092828659799999</v>
      </c>
      <c r="V27"/>
      <c r="W27" s="59"/>
      <c r="X27"/>
      <c r="Y27"/>
      <c r="Z27"/>
      <c r="AA27"/>
      <c r="AB27"/>
      <c r="AC27"/>
      <c r="AD27"/>
      <c r="AE27"/>
    </row>
    <row r="28" spans="1:31" ht="15" customHeight="1" x14ac:dyDescent="0.25">
      <c r="A28" s="49" t="s">
        <v>8</v>
      </c>
      <c r="B28" s="17">
        <v>35045.571421150002</v>
      </c>
      <c r="C28" s="38">
        <v>0.99507297501269265</v>
      </c>
      <c r="D28" s="23">
        <v>33267.056246299988</v>
      </c>
      <c r="E28" s="38">
        <v>0.99410860014413638</v>
      </c>
      <c r="F28" s="23">
        <v>31344.684650270006</v>
      </c>
      <c r="G28" s="36">
        <v>0.99332348494533595</v>
      </c>
      <c r="H28" s="24">
        <v>30274.790778650007</v>
      </c>
      <c r="I28" s="37">
        <v>0.99537556234966051</v>
      </c>
      <c r="J28" s="19">
        <v>30069.921108410017</v>
      </c>
      <c r="K28" s="37">
        <v>0.98350362888006004</v>
      </c>
      <c r="L28" s="19">
        <v>30044.430549760029</v>
      </c>
      <c r="M28" s="32">
        <v>0.99679277093823992</v>
      </c>
      <c r="N28" s="19">
        <v>29192.49827358</v>
      </c>
      <c r="O28" s="32">
        <v>0.98543342300000003</v>
      </c>
      <c r="P28" s="19">
        <v>28996.9599568999</v>
      </c>
      <c r="Q28" s="32">
        <v>0.96950000000000003</v>
      </c>
      <c r="R28" s="19">
        <v>31923.658003190001</v>
      </c>
      <c r="S28" s="32">
        <v>0.99258086880999996</v>
      </c>
      <c r="V28"/>
      <c r="W28" s="59"/>
      <c r="X28"/>
      <c r="Y28"/>
      <c r="Z28"/>
      <c r="AA28"/>
      <c r="AB28"/>
      <c r="AC28"/>
      <c r="AD28"/>
      <c r="AE28"/>
    </row>
    <row r="29" spans="1:31" ht="15" customHeight="1" x14ac:dyDescent="0.25">
      <c r="A29" s="50" t="s">
        <v>9</v>
      </c>
      <c r="B29" s="20">
        <v>34781.08737096002</v>
      </c>
      <c r="C29" s="35">
        <v>0.99631674671222459</v>
      </c>
      <c r="D29" s="20">
        <v>33127.395838209988</v>
      </c>
      <c r="E29" s="35">
        <v>0.9917447056475317</v>
      </c>
      <c r="F29" s="20">
        <v>31296.190211659999</v>
      </c>
      <c r="G29" s="35">
        <v>0.98414120902454605</v>
      </c>
      <c r="H29" s="25">
        <v>30578.293182360001</v>
      </c>
      <c r="I29" s="33">
        <v>0.98259320590477073</v>
      </c>
      <c r="J29" s="22">
        <v>30238.050539140026</v>
      </c>
      <c r="K29" s="33">
        <v>0.98677479357741971</v>
      </c>
      <c r="L29" s="22">
        <v>29852.45719366999</v>
      </c>
      <c r="M29" s="33">
        <v>0.98222778612851969</v>
      </c>
      <c r="N29" s="22">
        <v>29216.776976040012</v>
      </c>
      <c r="O29" s="33">
        <v>0.98355000000000004</v>
      </c>
      <c r="P29" s="22">
        <v>28602.39914532</v>
      </c>
      <c r="Q29" s="33">
        <v>0.98350000000000004</v>
      </c>
      <c r="R29" s="22">
        <v>31262.365923360001</v>
      </c>
      <c r="S29" s="33">
        <v>1.0100857382199999</v>
      </c>
      <c r="V29"/>
      <c r="W29" s="59"/>
      <c r="X29"/>
      <c r="Y29"/>
      <c r="Z29"/>
      <c r="AA29"/>
      <c r="AB29"/>
      <c r="AC29"/>
      <c r="AD29"/>
      <c r="AE29"/>
    </row>
    <row r="30" spans="1:31" ht="15" customHeight="1" x14ac:dyDescent="0.25">
      <c r="A30" s="49" t="s">
        <v>10</v>
      </c>
      <c r="B30" s="17">
        <v>34151.37586136</v>
      </c>
      <c r="C30" s="36">
        <v>0.997512048545244</v>
      </c>
      <c r="D30" s="23">
        <v>31534.436878200038</v>
      </c>
      <c r="E30" s="36">
        <v>1.0001212411021019</v>
      </c>
      <c r="F30" s="23">
        <v>29983.672461279988</v>
      </c>
      <c r="G30" s="36">
        <v>0.99591210230491434</v>
      </c>
      <c r="H30" s="24">
        <v>29356.737382099971</v>
      </c>
      <c r="I30" s="37">
        <v>0.98114634084646057</v>
      </c>
      <c r="J30" s="19">
        <v>29081.18827279003</v>
      </c>
      <c r="K30" s="37">
        <v>0.9805746746599876</v>
      </c>
      <c r="L30" s="19">
        <v>29357.28924980999</v>
      </c>
      <c r="M30" s="32">
        <v>0.99169880622819651</v>
      </c>
      <c r="N30" s="19">
        <v>28252.47277389</v>
      </c>
      <c r="O30" s="32">
        <v>0.99905615999999997</v>
      </c>
      <c r="P30" s="19">
        <v>20774.240000000002</v>
      </c>
      <c r="Q30" s="32">
        <v>0.99070000000000003</v>
      </c>
      <c r="R30" s="19">
        <v>29931.724214999998</v>
      </c>
      <c r="S30" s="32">
        <v>1.0031796419600001</v>
      </c>
      <c r="V30"/>
      <c r="W30" s="59"/>
      <c r="X30"/>
      <c r="Y30"/>
      <c r="Z30"/>
      <c r="AA30"/>
      <c r="AB30"/>
      <c r="AC30"/>
      <c r="AD30"/>
      <c r="AE30"/>
    </row>
    <row r="31" spans="1:31" ht="15" customHeight="1" x14ac:dyDescent="0.25">
      <c r="A31" s="50" t="s">
        <v>11</v>
      </c>
      <c r="B31" s="20">
        <v>34213.753887769999</v>
      </c>
      <c r="C31" s="35">
        <v>0.99186825407010459</v>
      </c>
      <c r="D31" s="20">
        <v>32293.040881809997</v>
      </c>
      <c r="E31" s="33">
        <v>1.0037183375674883</v>
      </c>
      <c r="F31" s="20">
        <v>30599.930568060001</v>
      </c>
      <c r="G31" s="33">
        <v>1.0050443168521204</v>
      </c>
      <c r="H31" s="25">
        <v>29620.957869369973</v>
      </c>
      <c r="I31" s="33">
        <v>1.0000928847269037</v>
      </c>
      <c r="J31" s="22">
        <v>29226.171123010001</v>
      </c>
      <c r="K31" s="33">
        <v>0.99855371475085386</v>
      </c>
      <c r="L31" s="22">
        <v>29346.576527060013</v>
      </c>
      <c r="M31" s="33">
        <v>1.0018129235068691</v>
      </c>
      <c r="N31" s="22">
        <v>28473.339615859994</v>
      </c>
      <c r="O31" s="33">
        <v>1.0015964799999999</v>
      </c>
      <c r="P31" s="22">
        <v>26698.572616599999</v>
      </c>
      <c r="Q31" s="33">
        <v>0.987757</v>
      </c>
      <c r="R31" s="22">
        <v>30637.323902470001</v>
      </c>
      <c r="S31" s="33">
        <v>1.0075278168799999</v>
      </c>
      <c r="V31"/>
      <c r="W31" s="59"/>
      <c r="X31"/>
      <c r="Y31"/>
      <c r="Z31"/>
      <c r="AA31"/>
      <c r="AB31"/>
      <c r="AC31"/>
      <c r="AD31"/>
      <c r="AE31"/>
    </row>
    <row r="32" spans="1:31" ht="15" customHeight="1" x14ac:dyDescent="0.25">
      <c r="A32" s="49" t="s">
        <v>12</v>
      </c>
      <c r="B32" s="17">
        <v>34739.447708580003</v>
      </c>
      <c r="C32" s="36">
        <v>1.0029809615976759</v>
      </c>
      <c r="D32" s="23">
        <v>32842.334747499997</v>
      </c>
      <c r="E32" s="36">
        <v>1.0079130672023668</v>
      </c>
      <c r="F32" s="23">
        <v>31077.49614506006</v>
      </c>
      <c r="G32" s="36">
        <v>0.9910492882843891</v>
      </c>
      <c r="H32" s="24">
        <v>30312.208067600001</v>
      </c>
      <c r="I32" s="37">
        <v>0.99130712815187849</v>
      </c>
      <c r="J32" s="26">
        <v>29949.833045239979</v>
      </c>
      <c r="K32" s="32">
        <v>0.99581288981807159</v>
      </c>
      <c r="L32" s="19">
        <v>29702.220157200001</v>
      </c>
      <c r="M32" s="32">
        <v>0.99980782321728667</v>
      </c>
      <c r="N32" s="19">
        <v>29177.918582500017</v>
      </c>
      <c r="O32" s="32">
        <v>1.0050036920000001</v>
      </c>
      <c r="P32" s="19">
        <v>27238.81902861</v>
      </c>
      <c r="Q32" s="32">
        <v>0.98875230000000003</v>
      </c>
      <c r="R32" s="19">
        <v>30763.564190339999</v>
      </c>
      <c r="S32" s="32">
        <v>0.99879688160000002</v>
      </c>
      <c r="V32"/>
      <c r="W32" s="59"/>
      <c r="X32"/>
      <c r="Y32"/>
      <c r="Z32"/>
      <c r="AA32"/>
      <c r="AB32"/>
      <c r="AC32"/>
      <c r="AD32"/>
      <c r="AE32"/>
    </row>
    <row r="33" spans="1:35" ht="15" customHeight="1" x14ac:dyDescent="0.25">
      <c r="A33" s="50" t="s">
        <v>13</v>
      </c>
      <c r="B33" s="20">
        <v>38682.115910160101</v>
      </c>
      <c r="C33" s="33">
        <v>0.99757199158503995</v>
      </c>
      <c r="D33" s="20">
        <v>36976.671728219953</v>
      </c>
      <c r="E33" s="33">
        <v>1.020875287211443</v>
      </c>
      <c r="F33" s="20">
        <v>34601.273651119896</v>
      </c>
      <c r="G33" s="33">
        <v>1.0199962637647899</v>
      </c>
      <c r="H33" s="25">
        <v>33081.336381280002</v>
      </c>
      <c r="I33" s="33">
        <v>1.0220750344378597</v>
      </c>
      <c r="J33" s="22">
        <v>32588.73278081002</v>
      </c>
      <c r="K33" s="33">
        <v>1.0172004423609378</v>
      </c>
      <c r="L33" s="22">
        <v>33376.080725299951</v>
      </c>
      <c r="M33" s="33">
        <v>1.0218611286989165</v>
      </c>
      <c r="N33" s="22">
        <v>32620.358557439991</v>
      </c>
      <c r="O33" s="33">
        <v>1.0278821359999999</v>
      </c>
      <c r="P33" s="22">
        <v>30361.88773794</v>
      </c>
      <c r="Q33" s="33">
        <v>1.031255179</v>
      </c>
      <c r="R33" s="22">
        <v>34290.972041510002</v>
      </c>
      <c r="S33" s="33">
        <v>1.04470141478</v>
      </c>
      <c r="V33"/>
      <c r="W33" s="59"/>
      <c r="X33"/>
      <c r="Y33"/>
      <c r="Z33"/>
      <c r="AA33"/>
      <c r="AB33"/>
      <c r="AC33"/>
      <c r="AD33"/>
      <c r="AE33"/>
    </row>
    <row r="34" spans="1:35" ht="15" customHeight="1" x14ac:dyDescent="0.25">
      <c r="A34" s="43" t="s">
        <v>0</v>
      </c>
      <c r="B34" s="44">
        <v>417316.12957102014</v>
      </c>
      <c r="C34" s="46">
        <v>0.99366110752739023</v>
      </c>
      <c r="D34" s="44">
        <v>394506.65260798001</v>
      </c>
      <c r="E34" s="46">
        <v>0.99766782893922468</v>
      </c>
      <c r="F34" s="44">
        <v>373273.42394755001</v>
      </c>
      <c r="G34" s="46">
        <v>0.99362179442149257</v>
      </c>
      <c r="H34" s="44">
        <v>362757.72875594994</v>
      </c>
      <c r="I34" s="46">
        <v>0.99054298112421435</v>
      </c>
      <c r="J34" s="44">
        <v>362096.73588072014</v>
      </c>
      <c r="K34" s="46">
        <v>0.99037595313186699</v>
      </c>
      <c r="L34" s="44">
        <v>357918.76946480997</v>
      </c>
      <c r="M34" s="46">
        <v>0.99603004034514564</v>
      </c>
      <c r="N34" s="44">
        <v>346101.25060010998</v>
      </c>
      <c r="O34" s="46">
        <v>0.99830693400000003</v>
      </c>
      <c r="P34" s="44">
        <v>337757.50426151999</v>
      </c>
      <c r="Q34" s="46">
        <v>0.98396600000000001</v>
      </c>
      <c r="R34" s="44">
        <v>375367.74444777</v>
      </c>
      <c r="S34" s="46">
        <v>1.0015064166499998</v>
      </c>
      <c r="V34"/>
      <c r="W34" s="59"/>
      <c r="X34"/>
      <c r="Y34"/>
      <c r="Z34"/>
      <c r="AA34"/>
      <c r="AB34"/>
      <c r="AC34"/>
      <c r="AD34"/>
      <c r="AE34"/>
    </row>
    <row r="35" spans="1:35" ht="16.5" customHeight="1" x14ac:dyDescent="0.25">
      <c r="H35" s="6"/>
      <c r="I35" s="7"/>
      <c r="J35" s="8"/>
      <c r="P35" s="11"/>
      <c r="Q35" s="11"/>
      <c r="R35" s="11"/>
      <c r="S35" s="11"/>
      <c r="T35" s="12"/>
      <c r="U35" s="14"/>
      <c r="V35"/>
      <c r="W35" s="59"/>
      <c r="X35"/>
      <c r="Y35"/>
      <c r="Z35"/>
      <c r="AA35"/>
      <c r="AB35"/>
      <c r="AC35"/>
      <c r="AD35"/>
      <c r="AE35"/>
    </row>
    <row r="36" spans="1:35" ht="16.5" customHeight="1" x14ac:dyDescent="0.25">
      <c r="H36" s="6"/>
      <c r="I36" s="7"/>
      <c r="J36" s="8"/>
      <c r="P36" s="11"/>
      <c r="Q36" s="11"/>
      <c r="R36" s="11"/>
      <c r="S36" s="11"/>
      <c r="T36" s="12"/>
      <c r="U36" s="14"/>
      <c r="V36"/>
      <c r="W36" s="59"/>
      <c r="X36"/>
      <c r="Y36"/>
      <c r="Z36"/>
      <c r="AA36"/>
      <c r="AB36"/>
      <c r="AC36"/>
      <c r="AD36"/>
      <c r="AE36"/>
    </row>
    <row r="37" spans="1:35" ht="16.5" customHeight="1" x14ac:dyDescent="0.25">
      <c r="H37" s="6"/>
      <c r="I37" s="7"/>
      <c r="J37" s="8"/>
      <c r="P37" s="11"/>
      <c r="Q37" s="11"/>
      <c r="R37" s="11"/>
      <c r="S37" s="11"/>
      <c r="T37" s="12"/>
      <c r="U37" s="14"/>
      <c r="V37"/>
      <c r="W37" s="59"/>
      <c r="X37"/>
      <c r="Y37"/>
      <c r="Z37"/>
      <c r="AA37"/>
      <c r="AB37"/>
      <c r="AC37"/>
      <c r="AD37"/>
      <c r="AE37"/>
    </row>
    <row r="38" spans="1:35" ht="16.5" customHeight="1" x14ac:dyDescent="0.25">
      <c r="H38" s="6"/>
      <c r="I38" s="7"/>
      <c r="J38" s="8"/>
      <c r="P38" s="11"/>
      <c r="Q38" s="11"/>
      <c r="R38" s="11"/>
      <c r="S38" s="11"/>
      <c r="T38" s="12"/>
      <c r="U38" s="14"/>
      <c r="V38"/>
      <c r="W38" s="59"/>
      <c r="X38"/>
      <c r="Y38"/>
      <c r="Z38"/>
      <c r="AA38"/>
      <c r="AB38"/>
      <c r="AC38"/>
      <c r="AD38"/>
      <c r="AE38"/>
    </row>
    <row r="39" spans="1:35" ht="15" customHeight="1" x14ac:dyDescent="0.25">
      <c r="A39" s="52"/>
      <c r="B39" s="78">
        <v>2007</v>
      </c>
      <c r="C39" s="79"/>
      <c r="D39" s="78">
        <v>2006</v>
      </c>
      <c r="E39" s="79"/>
      <c r="F39" s="78">
        <v>2005</v>
      </c>
      <c r="G39" s="79"/>
      <c r="H39" s="78">
        <v>2004</v>
      </c>
      <c r="I39" s="79"/>
      <c r="J39" s="78">
        <v>2003</v>
      </c>
      <c r="K39" s="79"/>
      <c r="L39" s="78">
        <v>2002</v>
      </c>
      <c r="M39" s="79"/>
      <c r="N39" s="78">
        <v>2001</v>
      </c>
      <c r="O39" s="79"/>
      <c r="P39" s="78">
        <v>2000</v>
      </c>
      <c r="Q39" s="79"/>
      <c r="R39" s="78">
        <v>1999</v>
      </c>
      <c r="S39" s="79"/>
      <c r="T39"/>
      <c r="U39"/>
      <c r="V39"/>
      <c r="W39" s="59"/>
      <c r="X39" s="4"/>
      <c r="Z39"/>
      <c r="AA39"/>
      <c r="AB39"/>
      <c r="AC39"/>
      <c r="AD39"/>
      <c r="AE39"/>
      <c r="AF39"/>
      <c r="AG39"/>
      <c r="AH39"/>
      <c r="AI39"/>
    </row>
    <row r="40" spans="1:35" ht="19.5" customHeight="1" x14ac:dyDescent="0.2">
      <c r="A40" s="53"/>
      <c r="B40" s="27" t="s">
        <v>14</v>
      </c>
      <c r="C40" s="27" t="s">
        <v>15</v>
      </c>
      <c r="D40" s="27" t="s">
        <v>14</v>
      </c>
      <c r="E40" s="27" t="s">
        <v>15</v>
      </c>
      <c r="F40" s="27" t="s">
        <v>14</v>
      </c>
      <c r="G40" s="27" t="s">
        <v>15</v>
      </c>
      <c r="H40" s="27" t="s">
        <v>14</v>
      </c>
      <c r="I40" s="27" t="s">
        <v>15</v>
      </c>
      <c r="J40" s="27" t="s">
        <v>14</v>
      </c>
      <c r="K40" s="27" t="s">
        <v>15</v>
      </c>
      <c r="L40" s="27" t="s">
        <v>14</v>
      </c>
      <c r="M40" s="27" t="s">
        <v>15</v>
      </c>
      <c r="N40" s="27" t="s">
        <v>14</v>
      </c>
      <c r="O40" s="27" t="s">
        <v>15</v>
      </c>
      <c r="P40" s="27" t="s">
        <v>14</v>
      </c>
      <c r="Q40" s="27" t="s">
        <v>15</v>
      </c>
      <c r="R40" s="27" t="s">
        <v>14</v>
      </c>
      <c r="S40" s="27" t="s">
        <v>15</v>
      </c>
      <c r="U40" s="4"/>
      <c r="W40" s="59"/>
    </row>
    <row r="41" spans="1:35" ht="15" customHeight="1" x14ac:dyDescent="0.2">
      <c r="A41" s="49" t="s">
        <v>2</v>
      </c>
      <c r="B41" s="29">
        <v>29892.2567404</v>
      </c>
      <c r="C41" s="32">
        <v>0.9770652742999999</v>
      </c>
      <c r="D41" s="19">
        <v>27523.918827059999</v>
      </c>
      <c r="E41" s="32">
        <v>0.98065294686000004</v>
      </c>
      <c r="F41" s="19">
        <v>25639.316309739999</v>
      </c>
      <c r="G41" s="32">
        <v>0.96601746380999998</v>
      </c>
      <c r="H41" s="19">
        <v>24049.751956119999</v>
      </c>
      <c r="I41" s="32">
        <v>0.96794693619000005</v>
      </c>
      <c r="J41" s="19">
        <v>22633</v>
      </c>
      <c r="K41" s="32">
        <v>0.96348578046</v>
      </c>
      <c r="L41" s="19">
        <v>21621.119009819999</v>
      </c>
      <c r="M41" s="32">
        <v>0.97042319952</v>
      </c>
      <c r="N41" s="19">
        <v>20577</v>
      </c>
      <c r="O41" s="32">
        <v>1.0018501387604071</v>
      </c>
      <c r="P41" s="19">
        <v>18618</v>
      </c>
      <c r="Q41" s="32">
        <v>0.9814443858724301</v>
      </c>
      <c r="R41" s="19">
        <v>17835</v>
      </c>
      <c r="S41" s="32">
        <v>0.96179999999999999</v>
      </c>
      <c r="U41" s="4"/>
      <c r="W41" s="59"/>
    </row>
    <row r="42" spans="1:35" ht="15" customHeight="1" x14ac:dyDescent="0.2">
      <c r="A42" s="50" t="s">
        <v>3</v>
      </c>
      <c r="B42" s="30">
        <v>27076.21478686</v>
      </c>
      <c r="C42" s="33">
        <v>1.0157910325000001</v>
      </c>
      <c r="D42" s="22">
        <v>24366.747573330002</v>
      </c>
      <c r="E42" s="33">
        <v>0.99866195246999989</v>
      </c>
      <c r="F42" s="22">
        <v>22567.078084469995</v>
      </c>
      <c r="G42" s="33">
        <v>1.0039749255799999</v>
      </c>
      <c r="H42" s="22">
        <v>21038.233244219995</v>
      </c>
      <c r="I42" s="33">
        <v>0.98344690623999997</v>
      </c>
      <c r="J42" s="22">
        <v>19913</v>
      </c>
      <c r="K42" s="33">
        <v>0.96339284937000003</v>
      </c>
      <c r="L42" s="22">
        <v>18663.85976793</v>
      </c>
      <c r="M42" s="33">
        <v>1.0644873157000001</v>
      </c>
      <c r="N42" s="22">
        <v>17289</v>
      </c>
      <c r="O42" s="33">
        <v>0.96215704824976345</v>
      </c>
      <c r="P42" s="22">
        <v>15833</v>
      </c>
      <c r="Q42" s="33">
        <v>0.98427203779684203</v>
      </c>
      <c r="R42" s="22">
        <v>15269</v>
      </c>
      <c r="S42" s="33">
        <v>0.94879999999999998</v>
      </c>
      <c r="U42" s="4"/>
      <c r="W42" s="59"/>
    </row>
    <row r="43" spans="1:35" ht="15" customHeight="1" x14ac:dyDescent="0.2">
      <c r="A43" s="49" t="s">
        <v>4</v>
      </c>
      <c r="B43" s="29">
        <v>27173.459295370001</v>
      </c>
      <c r="C43" s="32">
        <v>1.0016274921799999</v>
      </c>
      <c r="D43" s="19">
        <v>24740.73835082</v>
      </c>
      <c r="E43" s="32">
        <v>1.0047182651200002</v>
      </c>
      <c r="F43" s="19">
        <v>23062.424951820001</v>
      </c>
      <c r="G43" s="32">
        <v>0.97851563135999997</v>
      </c>
      <c r="H43" s="19">
        <v>22859</v>
      </c>
      <c r="I43" s="32">
        <v>1.0516291548500001</v>
      </c>
      <c r="J43" s="19">
        <v>20128</v>
      </c>
      <c r="K43" s="32">
        <v>0.97384405047</v>
      </c>
      <c r="L43" s="19">
        <v>19001.899457800002</v>
      </c>
      <c r="M43" s="32">
        <v>0.95658837641000005</v>
      </c>
      <c r="N43" s="19">
        <v>17548</v>
      </c>
      <c r="O43" s="32">
        <v>0.96859303416680465</v>
      </c>
      <c r="P43" s="19">
        <v>15996</v>
      </c>
      <c r="Q43" s="32">
        <v>0.93151642208245977</v>
      </c>
      <c r="R43" s="19">
        <v>15116</v>
      </c>
      <c r="S43" s="32">
        <v>0.91649999999999998</v>
      </c>
      <c r="U43" s="4"/>
      <c r="W43" s="59"/>
    </row>
    <row r="44" spans="1:35" ht="15" customHeight="1" x14ac:dyDescent="0.2">
      <c r="A44" s="50" t="s">
        <v>5</v>
      </c>
      <c r="B44" s="30">
        <v>29070.23255008</v>
      </c>
      <c r="C44" s="33">
        <v>0.9784006287</v>
      </c>
      <c r="D44" s="22">
        <v>25441.752080210001</v>
      </c>
      <c r="E44" s="33">
        <v>0.97400716168000001</v>
      </c>
      <c r="F44" s="22">
        <v>24175.5597824</v>
      </c>
      <c r="G44" s="33">
        <v>0.97070959612999996</v>
      </c>
      <c r="H44" s="22">
        <v>22842.717305240003</v>
      </c>
      <c r="I44" s="33">
        <v>0.99758158327000002</v>
      </c>
      <c r="J44" s="22">
        <v>20299.266495260003</v>
      </c>
      <c r="K44" s="33">
        <v>0.98310886228000005</v>
      </c>
      <c r="L44" s="22">
        <v>19534.222234479999</v>
      </c>
      <c r="M44" s="33">
        <v>0.95655026850000002</v>
      </c>
      <c r="N44" s="22">
        <v>18413</v>
      </c>
      <c r="O44" s="33">
        <v>0.96071167692789317</v>
      </c>
      <c r="P44" s="22">
        <v>16647</v>
      </c>
      <c r="Q44" s="33">
        <v>0.93218725501175947</v>
      </c>
      <c r="R44" s="22">
        <v>16200</v>
      </c>
      <c r="S44" s="33">
        <v>0.95320000000000005</v>
      </c>
      <c r="U44" s="4"/>
      <c r="W44" s="59"/>
    </row>
    <row r="45" spans="1:35" ht="15" customHeight="1" x14ac:dyDescent="0.2">
      <c r="A45" s="49" t="s">
        <v>6</v>
      </c>
      <c r="B45" s="29">
        <v>28941.400197629999</v>
      </c>
      <c r="C45" s="32">
        <v>1.00396928038</v>
      </c>
      <c r="D45" s="19">
        <v>26271.604589549999</v>
      </c>
      <c r="E45" s="32">
        <v>1.0012718577599999</v>
      </c>
      <c r="F45" s="19">
        <v>24498.31192308</v>
      </c>
      <c r="G45" s="32">
        <v>0.99655900654999996</v>
      </c>
      <c r="H45" s="19">
        <v>22720.264794959996</v>
      </c>
      <c r="I45" s="32">
        <v>0.99670460165999997</v>
      </c>
      <c r="J45" s="19">
        <v>21073</v>
      </c>
      <c r="K45" s="32">
        <v>0.97472776446999998</v>
      </c>
      <c r="L45" s="19">
        <v>20734.186801630003</v>
      </c>
      <c r="M45" s="32">
        <v>0.99903717450000007</v>
      </c>
      <c r="N45" s="19">
        <v>18594</v>
      </c>
      <c r="O45" s="32">
        <v>0.96366934438973828</v>
      </c>
      <c r="P45" s="19">
        <v>17100</v>
      </c>
      <c r="Q45" s="32">
        <v>0.97809300463307214</v>
      </c>
      <c r="R45" s="19">
        <v>16313</v>
      </c>
      <c r="S45" s="32">
        <v>0.94640000000000002</v>
      </c>
      <c r="U45" s="4"/>
      <c r="W45" s="59"/>
    </row>
    <row r="46" spans="1:35" ht="15" customHeight="1" x14ac:dyDescent="0.2">
      <c r="A46" s="50" t="s">
        <v>7</v>
      </c>
      <c r="B46" s="30">
        <v>29930.75561018</v>
      </c>
      <c r="C46" s="33">
        <v>1.01966842932</v>
      </c>
      <c r="D46" s="22">
        <v>27480.290052349999</v>
      </c>
      <c r="E46" s="33">
        <v>1.0322437610399999</v>
      </c>
      <c r="F46" s="22">
        <v>25299.654946699997</v>
      </c>
      <c r="G46" s="33">
        <v>1.0054380442599999</v>
      </c>
      <c r="H46" s="22">
        <v>23990.919008740002</v>
      </c>
      <c r="I46" s="33">
        <v>1.02106650911</v>
      </c>
      <c r="J46" s="22">
        <v>23514.632908650005</v>
      </c>
      <c r="K46" s="33">
        <v>1.0184780927600001</v>
      </c>
      <c r="L46" s="22">
        <v>22119.977545740003</v>
      </c>
      <c r="M46" s="33">
        <v>1.0038633488000002</v>
      </c>
      <c r="N46" s="22">
        <v>21020</v>
      </c>
      <c r="O46" s="33">
        <v>0.98160082189222009</v>
      </c>
      <c r="P46" s="22">
        <v>18789</v>
      </c>
      <c r="Q46" s="33">
        <v>0.96235402581438234</v>
      </c>
      <c r="R46" s="22">
        <v>18225</v>
      </c>
      <c r="S46" s="33">
        <v>0.96530000000000005</v>
      </c>
      <c r="U46" s="4"/>
      <c r="W46" s="59"/>
    </row>
    <row r="47" spans="1:35" ht="15" customHeight="1" x14ac:dyDescent="0.2">
      <c r="A47" s="49" t="s">
        <v>8</v>
      </c>
      <c r="B47" s="31">
        <v>30025.957194769999</v>
      </c>
      <c r="C47" s="32">
        <v>0.9972276526199999</v>
      </c>
      <c r="D47" s="26">
        <v>27198.856347609999</v>
      </c>
      <c r="E47" s="32">
        <v>1.00464545025</v>
      </c>
      <c r="F47" s="26">
        <v>25345.773790499999</v>
      </c>
      <c r="G47" s="32">
        <v>0.98666213017999993</v>
      </c>
      <c r="H47" s="26">
        <v>23908.432378310001</v>
      </c>
      <c r="I47" s="32">
        <v>0.98332221662999997</v>
      </c>
      <c r="J47" s="26">
        <v>22346</v>
      </c>
      <c r="K47" s="32">
        <v>0.99784523014000004</v>
      </c>
      <c r="L47" s="26">
        <v>21109</v>
      </c>
      <c r="M47" s="32">
        <v>0.97537615969000002</v>
      </c>
      <c r="N47" s="19">
        <v>19413</v>
      </c>
      <c r="O47" s="32">
        <v>0.97907000201734917</v>
      </c>
      <c r="P47" s="19">
        <v>18338</v>
      </c>
      <c r="Q47" s="32">
        <v>0.98910463861920173</v>
      </c>
      <c r="R47" s="19">
        <v>17208</v>
      </c>
      <c r="S47" s="32">
        <v>0.93510000000000004</v>
      </c>
      <c r="U47" s="4"/>
      <c r="W47" s="59"/>
    </row>
    <row r="48" spans="1:35" ht="15" customHeight="1" x14ac:dyDescent="0.2">
      <c r="A48" s="50" t="s">
        <v>9</v>
      </c>
      <c r="B48" s="30">
        <v>30261.620150769999</v>
      </c>
      <c r="C48" s="33">
        <v>1.0013978825700001</v>
      </c>
      <c r="D48" s="22">
        <v>27331.86917677</v>
      </c>
      <c r="E48" s="33">
        <v>1.0075891677</v>
      </c>
      <c r="F48" s="22">
        <v>25486.562769159998</v>
      </c>
      <c r="G48" s="33">
        <v>1.0029550566300001</v>
      </c>
      <c r="H48" s="22">
        <v>23839.05560512</v>
      </c>
      <c r="I48" s="33">
        <v>1.00375917067</v>
      </c>
      <c r="J48" s="22">
        <v>22065.706703090003</v>
      </c>
      <c r="K48" s="33">
        <v>0.99396438102000007</v>
      </c>
      <c r="L48" s="22">
        <v>20761.648748369997</v>
      </c>
      <c r="M48" s="33">
        <v>0.99246165018999999</v>
      </c>
      <c r="N48" s="22">
        <v>19965</v>
      </c>
      <c r="O48" s="33">
        <v>0.98325535582368873</v>
      </c>
      <c r="P48" s="22">
        <v>17926</v>
      </c>
      <c r="Q48" s="33">
        <v>0.95912252541466025</v>
      </c>
      <c r="R48" s="22">
        <v>16991</v>
      </c>
      <c r="S48" s="33">
        <v>0.95809999999999995</v>
      </c>
      <c r="U48" s="4"/>
      <c r="W48" s="59"/>
    </row>
    <row r="49" spans="1:35" ht="15" customHeight="1" x14ac:dyDescent="0.2">
      <c r="A49" s="49" t="s">
        <v>10</v>
      </c>
      <c r="B49" s="31">
        <v>28619.634938539999</v>
      </c>
      <c r="C49" s="32">
        <v>1.00068678091</v>
      </c>
      <c r="D49" s="26">
        <v>26604</v>
      </c>
      <c r="E49" s="32">
        <v>1.0097026098599999</v>
      </c>
      <c r="F49" s="26">
        <v>24835.871899419995</v>
      </c>
      <c r="G49" s="32">
        <v>1.00439883563</v>
      </c>
      <c r="H49" s="26">
        <v>22937.359088190005</v>
      </c>
      <c r="I49" s="32">
        <v>0.99527400044999992</v>
      </c>
      <c r="J49" s="26">
        <v>21259</v>
      </c>
      <c r="K49" s="32">
        <v>1.01686476793</v>
      </c>
      <c r="L49" s="26">
        <v>19948.862033429999</v>
      </c>
      <c r="M49" s="32">
        <v>0.97111615545000007</v>
      </c>
      <c r="N49" s="19">
        <v>18670</v>
      </c>
      <c r="O49" s="32">
        <v>0.96445913834073771</v>
      </c>
      <c r="P49" s="19">
        <v>17541</v>
      </c>
      <c r="Q49" s="32">
        <v>0.96815321779445851</v>
      </c>
      <c r="R49" s="19">
        <v>16536</v>
      </c>
      <c r="S49" s="32">
        <v>0.95940000000000003</v>
      </c>
      <c r="U49" s="4"/>
      <c r="W49" s="59"/>
    </row>
    <row r="50" spans="1:35" ht="15" customHeight="1" x14ac:dyDescent="0.2">
      <c r="A50" s="50" t="s">
        <v>11</v>
      </c>
      <c r="B50" s="30">
        <v>29782.278256850001</v>
      </c>
      <c r="C50" s="33">
        <v>1.0155642361600001</v>
      </c>
      <c r="D50" s="22">
        <v>27195.292397630001</v>
      </c>
      <c r="E50" s="33">
        <v>1.02100320308</v>
      </c>
      <c r="F50" s="22">
        <v>25014.757871669997</v>
      </c>
      <c r="G50" s="33">
        <v>0.99727669555999998</v>
      </c>
      <c r="H50" s="22">
        <v>23298.679674809995</v>
      </c>
      <c r="I50" s="33">
        <v>1.0055822338</v>
      </c>
      <c r="J50" s="22">
        <v>21766.283692320001</v>
      </c>
      <c r="K50" s="33">
        <v>1.01177184241</v>
      </c>
      <c r="L50" s="22">
        <v>20244</v>
      </c>
      <c r="M50" s="33">
        <v>0.98891285202000001</v>
      </c>
      <c r="N50" s="22">
        <v>19446.850578659996</v>
      </c>
      <c r="O50" s="33">
        <v>0.9980091898517307</v>
      </c>
      <c r="P50" s="22">
        <v>17903</v>
      </c>
      <c r="Q50" s="33">
        <v>0.96652810019975166</v>
      </c>
      <c r="R50" s="22">
        <v>16559</v>
      </c>
      <c r="S50" s="33">
        <v>0.95369999999999999</v>
      </c>
      <c r="U50" s="4"/>
      <c r="W50" s="59"/>
    </row>
    <row r="51" spans="1:35" ht="15" customHeight="1" x14ac:dyDescent="0.2">
      <c r="A51" s="49" t="s">
        <v>12</v>
      </c>
      <c r="B51" s="31">
        <v>30883.911826480002</v>
      </c>
      <c r="C51" s="32">
        <v>1.0147212034699999</v>
      </c>
      <c r="D51" s="26">
        <v>28087.851839520001</v>
      </c>
      <c r="E51" s="32">
        <v>1.0096661501099999</v>
      </c>
      <c r="F51" s="26">
        <v>26026.735731999997</v>
      </c>
      <c r="G51" s="32">
        <v>1.0072688494299999</v>
      </c>
      <c r="H51" s="26">
        <v>24363.610358139998</v>
      </c>
      <c r="I51" s="32">
        <v>1.0191584681899999</v>
      </c>
      <c r="J51" s="26">
        <v>22131.111869609998</v>
      </c>
      <c r="K51" s="32">
        <v>1.00247819315</v>
      </c>
      <c r="L51" s="26">
        <v>21103</v>
      </c>
      <c r="M51" s="32">
        <v>0.98109656931999989</v>
      </c>
      <c r="N51" s="19">
        <v>20181.043889150002</v>
      </c>
      <c r="O51" s="32">
        <v>0.98031311997942372</v>
      </c>
      <c r="P51" s="19">
        <v>18698</v>
      </c>
      <c r="Q51" s="32">
        <v>0.99341196472213367</v>
      </c>
      <c r="R51" s="19">
        <v>17552</v>
      </c>
      <c r="S51" s="32">
        <v>0.98550000000000004</v>
      </c>
      <c r="U51" s="4"/>
      <c r="W51" s="59"/>
    </row>
    <row r="52" spans="1:35" ht="15" customHeight="1" x14ac:dyDescent="0.2">
      <c r="A52" s="50" t="s">
        <v>13</v>
      </c>
      <c r="B52" s="30">
        <v>35551.847430490001</v>
      </c>
      <c r="C52" s="33">
        <v>1.09252188243</v>
      </c>
      <c r="D52" s="22">
        <v>32106.286759890001</v>
      </c>
      <c r="E52" s="33">
        <v>1.0603413955100001</v>
      </c>
      <c r="F52" s="22">
        <v>30133.385973130007</v>
      </c>
      <c r="G52" s="33">
        <v>1.0600399222299999</v>
      </c>
      <c r="H52" s="22">
        <v>29215.562080379997</v>
      </c>
      <c r="I52" s="33">
        <v>1.0459492940200001</v>
      </c>
      <c r="J52" s="22">
        <v>27078.998498680001</v>
      </c>
      <c r="K52" s="33">
        <v>1.0155473820100001</v>
      </c>
      <c r="L52" s="22">
        <v>25507</v>
      </c>
      <c r="M52" s="33">
        <v>1.09540576816</v>
      </c>
      <c r="N52" s="22">
        <v>23697.654356010004</v>
      </c>
      <c r="O52" s="33">
        <v>1.0469619771112475</v>
      </c>
      <c r="P52" s="22">
        <v>22325</v>
      </c>
      <c r="Q52" s="33">
        <v>0.99589597180711065</v>
      </c>
      <c r="R52" s="22">
        <v>20749</v>
      </c>
      <c r="S52" s="33">
        <v>0.98870000000000002</v>
      </c>
      <c r="U52" s="4"/>
      <c r="W52" s="59"/>
    </row>
    <row r="53" spans="1:35" ht="15" customHeight="1" x14ac:dyDescent="0.2">
      <c r="A53" s="43" t="s">
        <v>0</v>
      </c>
      <c r="B53" s="51">
        <v>357209.56897841999</v>
      </c>
      <c r="C53" s="46">
        <v>1.01048666534</v>
      </c>
      <c r="D53" s="44">
        <v>324349.86751571996</v>
      </c>
      <c r="E53" s="46">
        <v>1.0093232112399999</v>
      </c>
      <c r="F53" s="44">
        <v>302085.43403408997</v>
      </c>
      <c r="G53" s="46">
        <v>0.99891306174999994</v>
      </c>
      <c r="H53" s="44">
        <v>285063.58549422998</v>
      </c>
      <c r="I53" s="46">
        <v>1.0062902062099999</v>
      </c>
      <c r="J53" s="44">
        <v>264208.00016761001</v>
      </c>
      <c r="K53" s="46">
        <v>0.99349220876999988</v>
      </c>
      <c r="L53" s="44">
        <v>250348.77559919999</v>
      </c>
      <c r="M53" s="46">
        <v>0.99638313509999998</v>
      </c>
      <c r="N53" s="44">
        <v>234814.54882381999</v>
      </c>
      <c r="O53" s="46">
        <v>0.98373212668170851</v>
      </c>
      <c r="P53" s="44">
        <v>215714</v>
      </c>
      <c r="Q53" s="46">
        <v>0.97079697393824571</v>
      </c>
      <c r="R53" s="44">
        <v>204553</v>
      </c>
      <c r="S53" s="45">
        <v>0.95689999999999997</v>
      </c>
      <c r="U53" s="4"/>
      <c r="W53" s="59"/>
    </row>
    <row r="54" spans="1:35" ht="15" customHeight="1" x14ac:dyDescent="0.25">
      <c r="D54" s="73"/>
      <c r="E54" s="73"/>
      <c r="H54" s="6"/>
      <c r="I54" s="7"/>
      <c r="J54" s="8"/>
      <c r="P54" s="11"/>
      <c r="Q54" s="11"/>
      <c r="R54" s="84"/>
      <c r="S54" s="84"/>
      <c r="T54" s="12"/>
      <c r="U54" s="14"/>
      <c r="V54"/>
      <c r="W54" s="59"/>
      <c r="X54"/>
      <c r="Y54"/>
      <c r="Z54"/>
      <c r="AA54"/>
      <c r="AB54"/>
      <c r="AC54"/>
      <c r="AD54"/>
      <c r="AE54"/>
    </row>
    <row r="55" spans="1:35" ht="15" customHeight="1" x14ac:dyDescent="0.25">
      <c r="A55" s="52"/>
      <c r="B55" s="78">
        <v>1998</v>
      </c>
      <c r="C55" s="79"/>
      <c r="D55" s="85">
        <v>1997</v>
      </c>
      <c r="E55" s="85"/>
      <c r="F55" s="81"/>
      <c r="G55" s="82"/>
      <c r="H55" s="81"/>
      <c r="I55" s="82"/>
      <c r="J55" s="81"/>
      <c r="K55" s="82"/>
      <c r="L55" s="81"/>
      <c r="M55" s="82"/>
      <c r="N55" s="81"/>
      <c r="O55" s="82"/>
      <c r="P55" s="81"/>
      <c r="Q55" s="82"/>
      <c r="R55" s="81"/>
      <c r="S55" s="82"/>
      <c r="T55"/>
      <c r="U55"/>
      <c r="V55"/>
      <c r="W55" s="59"/>
      <c r="X55" s="4"/>
      <c r="Z55"/>
      <c r="AA55"/>
      <c r="AB55"/>
      <c r="AC55"/>
      <c r="AD55"/>
      <c r="AE55"/>
      <c r="AF55"/>
      <c r="AG55"/>
      <c r="AH55"/>
      <c r="AI55"/>
    </row>
    <row r="56" spans="1:35" ht="19.5" customHeight="1" x14ac:dyDescent="0.2">
      <c r="A56" s="52"/>
      <c r="B56" s="27" t="s">
        <v>14</v>
      </c>
      <c r="C56" s="27" t="s">
        <v>15</v>
      </c>
      <c r="D56" s="74" t="s">
        <v>14</v>
      </c>
      <c r="E56" s="74" t="s">
        <v>15</v>
      </c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U56" s="4"/>
      <c r="W56" s="59"/>
    </row>
    <row r="57" spans="1:35" ht="15" customHeight="1" x14ac:dyDescent="0.2">
      <c r="A57" s="49" t="s">
        <v>2</v>
      </c>
      <c r="B57" s="19">
        <v>17257</v>
      </c>
      <c r="C57" s="32">
        <v>1.0067999999999999</v>
      </c>
      <c r="D57" s="29">
        <v>15805</v>
      </c>
      <c r="E57" s="32">
        <v>0.92092996154294371</v>
      </c>
      <c r="F57" s="69"/>
      <c r="G57" s="70"/>
      <c r="H57" s="69"/>
      <c r="I57" s="70"/>
      <c r="J57" s="69"/>
      <c r="K57" s="70"/>
      <c r="L57" s="69"/>
      <c r="M57" s="70"/>
      <c r="N57" s="69"/>
      <c r="O57" s="70"/>
      <c r="P57" s="69"/>
      <c r="Q57" s="70"/>
      <c r="R57" s="69"/>
      <c r="S57" s="70"/>
      <c r="U57" s="4"/>
      <c r="W57" s="59"/>
    </row>
    <row r="58" spans="1:35" ht="15" customHeight="1" x14ac:dyDescent="0.2">
      <c r="A58" s="50" t="s">
        <v>3</v>
      </c>
      <c r="B58" s="22">
        <v>15363</v>
      </c>
      <c r="C58" s="33">
        <v>0.95379999999999998</v>
      </c>
      <c r="D58" s="30">
        <v>13790</v>
      </c>
      <c r="E58" s="33">
        <v>0.93969335604770021</v>
      </c>
      <c r="F58" s="69"/>
      <c r="G58" s="70"/>
      <c r="H58" s="69"/>
      <c r="I58" s="70"/>
      <c r="J58" s="69"/>
      <c r="K58" s="70"/>
      <c r="L58" s="69"/>
      <c r="M58" s="70"/>
      <c r="N58" s="69"/>
      <c r="O58" s="70"/>
      <c r="P58" s="69"/>
      <c r="Q58" s="70"/>
      <c r="R58" s="69"/>
      <c r="S58" s="70"/>
      <c r="U58" s="4"/>
      <c r="W58" s="59"/>
    </row>
    <row r="59" spans="1:35" ht="15" customHeight="1" x14ac:dyDescent="0.2">
      <c r="A59" s="49" t="s">
        <v>4</v>
      </c>
      <c r="B59" s="19">
        <v>14801</v>
      </c>
      <c r="C59" s="32">
        <v>0.95660000000000001</v>
      </c>
      <c r="D59" s="29">
        <v>13307</v>
      </c>
      <c r="E59" s="32">
        <v>0.95226849864033203</v>
      </c>
      <c r="F59" s="69"/>
      <c r="G59" s="70"/>
      <c r="H59" s="69"/>
      <c r="I59" s="70"/>
      <c r="J59" s="69"/>
      <c r="K59" s="70"/>
      <c r="L59" s="69"/>
      <c r="M59" s="70"/>
      <c r="N59" s="69"/>
      <c r="O59" s="70"/>
      <c r="P59" s="69"/>
      <c r="Q59" s="70"/>
      <c r="R59" s="69"/>
      <c r="S59" s="70"/>
      <c r="U59" s="4"/>
      <c r="W59" s="59"/>
    </row>
    <row r="60" spans="1:35" ht="15" customHeight="1" x14ac:dyDescent="0.2">
      <c r="A60" s="50" t="s">
        <v>5</v>
      </c>
      <c r="B60" s="22">
        <v>15465</v>
      </c>
      <c r="C60" s="33">
        <v>0.95169999999999999</v>
      </c>
      <c r="D60" s="30">
        <v>14550</v>
      </c>
      <c r="E60" s="33">
        <v>0.93090211132437617</v>
      </c>
      <c r="F60" s="69"/>
      <c r="G60" s="70"/>
      <c r="H60" s="69"/>
      <c r="I60" s="70"/>
      <c r="J60" s="69"/>
      <c r="K60" s="70"/>
      <c r="L60" s="69"/>
      <c r="M60" s="70"/>
      <c r="N60" s="69"/>
      <c r="O60" s="70"/>
      <c r="P60" s="69"/>
      <c r="Q60" s="70"/>
      <c r="R60" s="69"/>
      <c r="S60" s="70"/>
      <c r="U60" s="4"/>
      <c r="W60" s="59"/>
    </row>
    <row r="61" spans="1:35" ht="15" customHeight="1" x14ac:dyDescent="0.2">
      <c r="A61" s="49" t="s">
        <v>6</v>
      </c>
      <c r="B61" s="19">
        <v>15712</v>
      </c>
      <c r="C61" s="32">
        <v>0.94899999999999995</v>
      </c>
      <c r="D61" s="29">
        <v>14554</v>
      </c>
      <c r="E61" s="32">
        <v>0.94931837453525536</v>
      </c>
      <c r="F61" s="69"/>
      <c r="G61" s="70"/>
      <c r="H61" s="69"/>
      <c r="I61" s="70"/>
      <c r="J61" s="69"/>
      <c r="K61" s="70"/>
      <c r="L61" s="69"/>
      <c r="M61" s="70"/>
      <c r="N61" s="69"/>
      <c r="O61" s="70"/>
      <c r="P61" s="69"/>
      <c r="Q61" s="70"/>
      <c r="R61" s="69"/>
      <c r="S61" s="70"/>
      <c r="U61" s="4"/>
      <c r="W61" s="59"/>
    </row>
    <row r="62" spans="1:35" ht="15" customHeight="1" x14ac:dyDescent="0.2">
      <c r="A62" s="50" t="s">
        <v>7</v>
      </c>
      <c r="B62" s="22">
        <v>17780</v>
      </c>
      <c r="C62" s="33">
        <v>0.98440000000000005</v>
      </c>
      <c r="D62" s="30">
        <v>17750</v>
      </c>
      <c r="E62" s="33">
        <v>0.97995914536520734</v>
      </c>
      <c r="F62" s="69"/>
      <c r="G62" s="70"/>
      <c r="H62" s="69"/>
      <c r="I62" s="70"/>
      <c r="J62" s="69"/>
      <c r="K62" s="70"/>
      <c r="L62" s="69"/>
      <c r="M62" s="70"/>
      <c r="N62" s="69"/>
      <c r="O62" s="70"/>
      <c r="P62" s="69"/>
      <c r="Q62" s="70"/>
      <c r="R62" s="69"/>
      <c r="S62" s="70"/>
      <c r="U62" s="4"/>
      <c r="W62" s="59"/>
    </row>
    <row r="63" spans="1:35" ht="15" customHeight="1" x14ac:dyDescent="0.2">
      <c r="A63" s="49" t="s">
        <v>8</v>
      </c>
      <c r="B63" s="19">
        <v>16880</v>
      </c>
      <c r="C63" s="32">
        <v>0.95379999999999998</v>
      </c>
      <c r="D63" s="31">
        <v>15839</v>
      </c>
      <c r="E63" s="32">
        <v>0.93844057352766919</v>
      </c>
      <c r="F63" s="69"/>
      <c r="G63" s="70"/>
      <c r="H63" s="69"/>
      <c r="I63" s="70"/>
      <c r="J63" s="69"/>
      <c r="K63" s="70"/>
      <c r="L63" s="69"/>
      <c r="M63" s="70"/>
      <c r="N63" s="69"/>
      <c r="O63" s="70"/>
      <c r="P63" s="69"/>
      <c r="Q63" s="70"/>
      <c r="R63" s="69"/>
      <c r="S63" s="70"/>
      <c r="U63" s="4"/>
      <c r="W63" s="59"/>
    </row>
    <row r="64" spans="1:35" ht="15" customHeight="1" x14ac:dyDescent="0.2">
      <c r="A64" s="50" t="s">
        <v>9</v>
      </c>
      <c r="B64" s="22">
        <v>16547</v>
      </c>
      <c r="C64" s="33">
        <v>0.96050000000000002</v>
      </c>
      <c r="D64" s="30">
        <v>15422</v>
      </c>
      <c r="E64" s="33">
        <v>0.96105191001433288</v>
      </c>
      <c r="F64" s="69"/>
      <c r="G64" s="70"/>
      <c r="H64" s="69"/>
      <c r="I64" s="70"/>
      <c r="J64" s="69"/>
      <c r="K64" s="70"/>
      <c r="L64" s="69"/>
      <c r="M64" s="70"/>
      <c r="N64" s="69"/>
      <c r="O64" s="70"/>
      <c r="P64" s="69"/>
      <c r="Q64" s="70"/>
      <c r="R64" s="69"/>
      <c r="S64" s="70"/>
      <c r="U64" s="4"/>
      <c r="W64" s="59"/>
    </row>
    <row r="65" spans="1:31" ht="15" customHeight="1" x14ac:dyDescent="0.2">
      <c r="A65" s="49" t="s">
        <v>10</v>
      </c>
      <c r="B65" s="19">
        <v>15833</v>
      </c>
      <c r="C65" s="32">
        <v>0.95089999999999997</v>
      </c>
      <c r="D65" s="31">
        <v>14920</v>
      </c>
      <c r="E65" s="32">
        <v>0.94712118326667938</v>
      </c>
      <c r="F65" s="69"/>
      <c r="G65" s="70"/>
      <c r="H65" s="69"/>
      <c r="I65" s="70"/>
      <c r="J65" s="69"/>
      <c r="K65" s="70"/>
      <c r="L65" s="69"/>
      <c r="M65" s="70"/>
      <c r="N65" s="69"/>
      <c r="O65" s="70"/>
      <c r="P65" s="69"/>
      <c r="Q65" s="70"/>
      <c r="R65" s="69"/>
      <c r="S65" s="70"/>
      <c r="U65" s="4"/>
      <c r="W65" s="59"/>
    </row>
    <row r="66" spans="1:31" ht="15" customHeight="1" x14ac:dyDescent="0.2">
      <c r="A66" s="50" t="s">
        <v>11</v>
      </c>
      <c r="B66" s="22">
        <v>15837</v>
      </c>
      <c r="C66" s="33">
        <v>0.95899999999999996</v>
      </c>
      <c r="D66" s="30">
        <v>15276</v>
      </c>
      <c r="E66" s="33">
        <v>0.96469845279444266</v>
      </c>
      <c r="F66" s="69"/>
      <c r="G66" s="70"/>
      <c r="H66" s="69"/>
      <c r="I66" s="70"/>
      <c r="J66" s="69"/>
      <c r="K66" s="70"/>
      <c r="L66" s="69"/>
      <c r="M66" s="70"/>
      <c r="N66" s="69"/>
      <c r="O66" s="70"/>
      <c r="P66" s="69"/>
      <c r="Q66" s="70"/>
      <c r="R66" s="69"/>
      <c r="S66" s="70"/>
      <c r="U66" s="4"/>
      <c r="W66" s="59"/>
    </row>
    <row r="67" spans="1:31" ht="15" customHeight="1" x14ac:dyDescent="0.2">
      <c r="A67" s="49" t="s">
        <v>12</v>
      </c>
      <c r="B67" s="19">
        <v>16807</v>
      </c>
      <c r="C67" s="32">
        <v>0.96009999999999995</v>
      </c>
      <c r="D67" s="31">
        <v>16158</v>
      </c>
      <c r="E67" s="32">
        <v>0.96350626118067983</v>
      </c>
      <c r="F67" s="69"/>
      <c r="G67" s="70"/>
      <c r="H67" s="69"/>
      <c r="I67" s="70"/>
      <c r="J67" s="69"/>
      <c r="K67" s="70"/>
      <c r="L67" s="69"/>
      <c r="M67" s="70"/>
      <c r="N67" s="69"/>
      <c r="O67" s="70"/>
      <c r="P67" s="69"/>
      <c r="Q67" s="70"/>
      <c r="R67" s="69"/>
      <c r="S67" s="70"/>
      <c r="U67" s="4"/>
      <c r="W67" s="59"/>
    </row>
    <row r="68" spans="1:31" ht="15" customHeight="1" x14ac:dyDescent="0.2">
      <c r="A68" s="50" t="s">
        <v>13</v>
      </c>
      <c r="B68" s="22">
        <v>19848</v>
      </c>
      <c r="C68" s="33">
        <v>0.98780000000000001</v>
      </c>
      <c r="D68" s="30">
        <v>18165</v>
      </c>
      <c r="E68" s="33">
        <v>0.93388514729319827</v>
      </c>
      <c r="F68" s="69"/>
      <c r="G68" s="70"/>
      <c r="H68" s="69"/>
      <c r="I68" s="70"/>
      <c r="J68" s="69"/>
      <c r="K68" s="70"/>
      <c r="L68" s="69"/>
      <c r="M68" s="70"/>
      <c r="N68" s="69"/>
      <c r="O68" s="70"/>
      <c r="P68" s="69"/>
      <c r="Q68" s="70"/>
      <c r="R68" s="69"/>
      <c r="S68" s="70"/>
      <c r="U68" s="4"/>
      <c r="W68" s="59"/>
    </row>
    <row r="69" spans="1:31" ht="15" customHeight="1" x14ac:dyDescent="0.2">
      <c r="A69" s="43" t="s">
        <v>0</v>
      </c>
      <c r="B69" s="44">
        <v>198130</v>
      </c>
      <c r="C69" s="45">
        <v>0.96530000000000005</v>
      </c>
      <c r="D69" s="44">
        <v>185536</v>
      </c>
      <c r="E69" s="45">
        <v>0.94845081499999995</v>
      </c>
      <c r="F69" s="71"/>
      <c r="G69" s="72"/>
      <c r="H69" s="71"/>
      <c r="I69" s="72"/>
      <c r="J69" s="71"/>
      <c r="K69" s="72"/>
      <c r="L69" s="71"/>
      <c r="M69" s="72"/>
      <c r="N69" s="71"/>
      <c r="O69" s="72"/>
      <c r="P69" s="71"/>
      <c r="Q69" s="72"/>
      <c r="R69" s="71"/>
      <c r="S69" s="72"/>
      <c r="U69" s="4"/>
      <c r="W69" s="59"/>
    </row>
    <row r="70" spans="1:31" s="2" customFormat="1" ht="17.25" customHeight="1" x14ac:dyDescent="0.25">
      <c r="A70" s="28"/>
      <c r="B70" s="65"/>
      <c r="C70" s="65"/>
      <c r="D70" s="61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V70"/>
      <c r="W70" s="59"/>
      <c r="X70"/>
      <c r="Y70"/>
      <c r="Z70"/>
      <c r="AA70"/>
      <c r="AB70"/>
      <c r="AC70"/>
      <c r="AD70"/>
      <c r="AE70"/>
    </row>
    <row r="71" spans="1:31" customFormat="1" ht="15" customHeight="1" x14ac:dyDescent="0.25">
      <c r="W71" s="59"/>
    </row>
    <row r="72" spans="1:31" ht="21.75" customHeight="1" x14ac:dyDescent="0.2">
      <c r="A72" s="3"/>
      <c r="B72" s="3"/>
      <c r="C72" s="3" t="s">
        <v>27</v>
      </c>
      <c r="D72" s="6"/>
      <c r="E72" s="7"/>
      <c r="F72" s="8"/>
      <c r="K72" s="3"/>
      <c r="L72" s="11"/>
      <c r="M72" s="11"/>
      <c r="N72" s="11"/>
      <c r="O72" s="11"/>
      <c r="P72" s="12"/>
      <c r="Q72" s="14"/>
      <c r="R72" s="10"/>
      <c r="S72" s="11"/>
      <c r="W72" s="59"/>
    </row>
    <row r="73" spans="1:31" ht="4.5" customHeight="1" x14ac:dyDescent="0.2">
      <c r="D73" s="6"/>
      <c r="E73" s="7"/>
      <c r="F73" s="8"/>
      <c r="L73" s="11"/>
      <c r="M73" s="11"/>
      <c r="N73" s="11"/>
      <c r="O73" s="11"/>
      <c r="P73" s="12"/>
      <c r="Q73" s="14"/>
      <c r="R73" s="10"/>
      <c r="S73" s="11"/>
      <c r="W73" s="59"/>
    </row>
    <row r="74" spans="1:31" ht="15" customHeight="1" x14ac:dyDescent="0.2">
      <c r="D74" s="6"/>
      <c r="E74" s="7"/>
      <c r="F74" s="8"/>
      <c r="L74" s="11"/>
      <c r="M74" s="11"/>
      <c r="N74" s="11"/>
      <c r="O74" s="11"/>
      <c r="P74" s="12"/>
      <c r="Q74" s="14"/>
      <c r="R74" s="10"/>
      <c r="S74" s="11"/>
      <c r="W74" s="59"/>
    </row>
    <row r="75" spans="1:31" ht="15" customHeight="1" x14ac:dyDescent="0.2">
      <c r="D75" s="6"/>
      <c r="E75" s="7"/>
      <c r="F75" s="8"/>
      <c r="L75" s="11"/>
      <c r="M75" s="11"/>
      <c r="N75" s="11"/>
      <c r="O75" s="11"/>
      <c r="P75" s="12"/>
      <c r="Q75" s="14"/>
      <c r="R75" s="10"/>
      <c r="S75" s="11"/>
      <c r="W75" s="59"/>
    </row>
    <row r="76" spans="1:31" ht="15" customHeight="1" x14ac:dyDescent="0.2">
      <c r="D76" s="6"/>
      <c r="E76" s="7"/>
      <c r="F76" s="8"/>
      <c r="L76" s="11"/>
      <c r="M76" s="11"/>
      <c r="N76" s="11"/>
      <c r="O76" s="11"/>
      <c r="P76" s="12"/>
      <c r="Q76" s="14"/>
      <c r="R76" s="10"/>
      <c r="S76" s="11"/>
      <c r="W76" s="59"/>
    </row>
    <row r="77" spans="1:31" ht="15" customHeight="1" x14ac:dyDescent="0.2">
      <c r="D77" s="6"/>
      <c r="E77" s="7"/>
      <c r="F77" s="8"/>
      <c r="L77" s="11"/>
      <c r="M77" s="11"/>
      <c r="N77" s="11"/>
      <c r="O77" s="11"/>
      <c r="P77" s="12"/>
      <c r="Q77" s="14"/>
      <c r="R77" s="10"/>
      <c r="S77" s="11"/>
      <c r="W77" s="59"/>
    </row>
    <row r="78" spans="1:31" ht="15" customHeight="1" x14ac:dyDescent="0.2">
      <c r="D78" s="6"/>
      <c r="E78" s="7"/>
      <c r="F78" s="8"/>
      <c r="L78" s="11"/>
      <c r="M78" s="11"/>
      <c r="N78" s="11"/>
      <c r="O78" s="11"/>
      <c r="P78" s="12"/>
      <c r="Q78" s="14"/>
      <c r="R78" s="10"/>
      <c r="S78" s="11"/>
      <c r="W78" s="59"/>
    </row>
    <row r="79" spans="1:31" ht="15" customHeight="1" x14ac:dyDescent="0.2">
      <c r="D79" s="6"/>
      <c r="E79" s="7"/>
      <c r="F79" s="8"/>
      <c r="L79" s="11"/>
      <c r="M79" s="11"/>
      <c r="N79" s="11"/>
      <c r="O79" s="11"/>
      <c r="P79" s="12"/>
      <c r="Q79" s="14"/>
      <c r="R79" s="10"/>
      <c r="S79" s="11"/>
      <c r="W79" s="59"/>
    </row>
    <row r="80" spans="1:31" ht="15" customHeight="1" x14ac:dyDescent="0.2">
      <c r="D80" s="6"/>
      <c r="E80" s="7"/>
      <c r="F80" s="8"/>
      <c r="L80" s="11"/>
      <c r="M80" s="11"/>
      <c r="N80" s="11"/>
      <c r="O80" s="11"/>
      <c r="P80" s="12"/>
      <c r="Q80" s="14"/>
      <c r="R80" s="10"/>
      <c r="S80" s="11"/>
      <c r="W80" s="59"/>
    </row>
    <row r="81" spans="1:23" ht="15" customHeight="1" x14ac:dyDescent="0.2">
      <c r="D81" s="6"/>
      <c r="E81" s="7"/>
      <c r="F81" s="8"/>
      <c r="L81" s="11"/>
      <c r="M81" s="11"/>
      <c r="N81" s="11"/>
      <c r="O81" s="11"/>
      <c r="P81" s="12"/>
      <c r="Q81" s="14"/>
      <c r="R81" s="10"/>
      <c r="S81" s="11"/>
      <c r="W81" s="59"/>
    </row>
    <row r="82" spans="1:23" ht="15" customHeight="1" x14ac:dyDescent="0.2">
      <c r="D82" s="6"/>
      <c r="E82" s="7"/>
      <c r="F82" s="8"/>
      <c r="L82" s="11"/>
      <c r="M82" s="11"/>
      <c r="N82" s="11"/>
      <c r="O82" s="11"/>
      <c r="P82" s="12"/>
      <c r="Q82" s="14"/>
      <c r="R82" s="10"/>
      <c r="S82" s="11"/>
      <c r="W82" s="59"/>
    </row>
    <row r="83" spans="1:23" ht="15" customHeight="1" x14ac:dyDescent="0.2">
      <c r="D83" s="6"/>
      <c r="E83" s="7"/>
      <c r="F83" s="8"/>
      <c r="L83" s="11"/>
      <c r="M83" s="11"/>
      <c r="N83" s="11"/>
      <c r="O83" s="11"/>
      <c r="P83" s="12"/>
      <c r="Q83" s="14"/>
      <c r="R83" s="10"/>
      <c r="S83" s="11"/>
      <c r="W83" s="59"/>
    </row>
    <row r="84" spans="1:23" ht="15" customHeight="1" x14ac:dyDescent="0.2">
      <c r="D84" s="6"/>
      <c r="E84" s="7"/>
      <c r="F84" s="8"/>
      <c r="L84" s="11"/>
      <c r="M84" s="11"/>
      <c r="N84" s="11"/>
      <c r="O84" s="11"/>
      <c r="P84" s="12"/>
      <c r="Q84" s="14"/>
      <c r="R84" s="10"/>
      <c r="S84" s="11"/>
      <c r="W84" s="59"/>
    </row>
    <row r="85" spans="1:23" ht="15" customHeight="1" x14ac:dyDescent="0.2">
      <c r="D85" s="6"/>
      <c r="E85" s="7"/>
      <c r="F85" s="8"/>
      <c r="L85" s="11"/>
      <c r="M85" s="11"/>
      <c r="N85" s="11"/>
      <c r="O85" s="11"/>
      <c r="P85" s="12"/>
      <c r="Q85" s="14"/>
      <c r="R85" s="10"/>
      <c r="S85" s="11"/>
      <c r="W85" s="59"/>
    </row>
    <row r="86" spans="1:23" ht="15" customHeight="1" x14ac:dyDescent="0.2">
      <c r="D86" s="6"/>
      <c r="E86" s="7"/>
      <c r="F86" s="8"/>
      <c r="L86" s="11"/>
      <c r="M86" s="11"/>
      <c r="N86" s="11"/>
      <c r="O86" s="11"/>
      <c r="P86" s="12"/>
      <c r="Q86" s="14"/>
      <c r="R86" s="10"/>
      <c r="S86" s="11"/>
      <c r="W86" s="59"/>
    </row>
    <row r="87" spans="1:23" ht="15" customHeight="1" x14ac:dyDescent="0.2">
      <c r="D87" s="6"/>
      <c r="E87" s="7"/>
      <c r="F87" s="8"/>
      <c r="L87" s="11"/>
      <c r="M87" s="11"/>
      <c r="N87" s="11"/>
      <c r="O87" s="11"/>
      <c r="P87" s="12"/>
      <c r="Q87" s="14"/>
      <c r="R87" s="10"/>
      <c r="S87" s="11"/>
      <c r="W87" s="59"/>
    </row>
    <row r="88" spans="1:23" ht="15" customHeight="1" x14ac:dyDescent="0.2">
      <c r="D88" s="6"/>
      <c r="E88" s="7"/>
      <c r="F88" s="8"/>
      <c r="L88" s="11"/>
      <c r="M88" s="11"/>
      <c r="N88" s="11"/>
      <c r="O88" s="11"/>
      <c r="P88" s="12"/>
      <c r="Q88" s="14"/>
      <c r="R88" s="10"/>
      <c r="S88" s="11"/>
      <c r="W88" s="59"/>
    </row>
    <row r="89" spans="1:23" ht="15.75" customHeight="1" x14ac:dyDescent="0.2">
      <c r="D89" s="6"/>
      <c r="E89" s="7"/>
      <c r="F89" s="8"/>
      <c r="L89" s="11"/>
      <c r="M89" s="11"/>
      <c r="N89" s="11"/>
      <c r="O89" s="11"/>
      <c r="P89" s="12"/>
      <c r="Q89" s="14"/>
      <c r="R89" s="10"/>
      <c r="S89" s="11"/>
      <c r="W89" s="59"/>
    </row>
    <row r="90" spans="1:23" ht="15" customHeight="1" x14ac:dyDescent="0.2">
      <c r="A90" s="3"/>
      <c r="B90" s="3" t="s">
        <v>25</v>
      </c>
      <c r="D90" s="6"/>
      <c r="E90" s="7"/>
      <c r="F90" s="8"/>
      <c r="K90" s="3" t="s">
        <v>26</v>
      </c>
      <c r="L90" s="11"/>
      <c r="M90" s="11"/>
      <c r="N90" s="11"/>
      <c r="O90" s="11"/>
      <c r="P90" s="12"/>
      <c r="Q90" s="14"/>
      <c r="R90" s="10"/>
      <c r="S90" s="11"/>
      <c r="W90" s="59"/>
    </row>
    <row r="91" spans="1:23" ht="15" customHeight="1" x14ac:dyDescent="0.2">
      <c r="D91" s="6"/>
      <c r="E91" s="7"/>
      <c r="F91" s="8"/>
      <c r="L91" s="11"/>
      <c r="M91" s="11"/>
      <c r="N91" s="11"/>
      <c r="O91" s="11"/>
      <c r="P91" s="12"/>
      <c r="Q91" s="14"/>
      <c r="R91" s="10"/>
      <c r="S91" s="11"/>
      <c r="W91" s="59"/>
    </row>
    <row r="92" spans="1:23" ht="15" customHeight="1" x14ac:dyDescent="0.2">
      <c r="D92" s="6"/>
      <c r="E92" s="7"/>
      <c r="F92" s="8"/>
      <c r="L92" s="11"/>
      <c r="M92" s="11"/>
      <c r="N92" s="11"/>
      <c r="O92" s="11"/>
      <c r="P92" s="12"/>
      <c r="Q92" s="14"/>
      <c r="R92" s="10"/>
      <c r="S92" s="11"/>
      <c r="W92" s="59"/>
    </row>
    <row r="93" spans="1:23" ht="15" customHeight="1" x14ac:dyDescent="0.2">
      <c r="D93" s="6"/>
      <c r="E93" s="7"/>
      <c r="F93" s="8"/>
      <c r="L93" s="11"/>
      <c r="M93" s="11"/>
      <c r="N93" s="11"/>
      <c r="O93" s="11"/>
      <c r="P93" s="12"/>
      <c r="Q93" s="14"/>
      <c r="R93" s="10"/>
      <c r="S93" s="11"/>
      <c r="W93" s="59"/>
    </row>
    <row r="94" spans="1:23" ht="15" customHeight="1" x14ac:dyDescent="0.2">
      <c r="D94" s="6"/>
      <c r="E94" s="7"/>
      <c r="F94" s="8"/>
      <c r="L94" s="11"/>
      <c r="M94" s="11"/>
      <c r="N94" s="11"/>
      <c r="O94" s="11"/>
      <c r="P94" s="12"/>
      <c r="Q94" s="14"/>
      <c r="R94" s="10"/>
      <c r="S94" s="11"/>
      <c r="W94" s="59"/>
    </row>
    <row r="95" spans="1:23" ht="15" customHeight="1" x14ac:dyDescent="0.2">
      <c r="D95" s="6"/>
      <c r="E95" s="7"/>
      <c r="F95" s="8"/>
      <c r="L95" s="11"/>
      <c r="M95" s="11"/>
      <c r="N95" s="11"/>
      <c r="O95" s="11"/>
      <c r="P95" s="12"/>
      <c r="Q95" s="14"/>
      <c r="R95" s="10"/>
      <c r="S95" s="11"/>
      <c r="W95" s="59"/>
    </row>
    <row r="96" spans="1:23" ht="15" customHeight="1" x14ac:dyDescent="0.2">
      <c r="D96" s="6"/>
      <c r="E96" s="7"/>
      <c r="F96" s="8"/>
      <c r="L96" s="11"/>
      <c r="M96" s="11"/>
      <c r="N96" s="11"/>
      <c r="O96" s="11"/>
      <c r="P96" s="12"/>
      <c r="Q96" s="14"/>
      <c r="R96" s="10"/>
      <c r="S96" s="11"/>
      <c r="W96" s="59"/>
    </row>
    <row r="97" spans="1:23" ht="15" customHeight="1" x14ac:dyDescent="0.2">
      <c r="D97" s="6"/>
      <c r="E97" s="7"/>
      <c r="F97" s="8"/>
      <c r="L97" s="11"/>
      <c r="M97" s="11"/>
      <c r="N97" s="11"/>
      <c r="O97" s="11"/>
      <c r="P97" s="12"/>
      <c r="Q97" s="14"/>
      <c r="R97" s="10"/>
      <c r="S97" s="11"/>
      <c r="W97" s="59"/>
    </row>
    <row r="98" spans="1:23" ht="15" customHeight="1" x14ac:dyDescent="0.2">
      <c r="D98" s="6"/>
      <c r="E98" s="7"/>
      <c r="F98" s="8"/>
      <c r="L98" s="11"/>
      <c r="M98" s="11"/>
      <c r="N98" s="11"/>
      <c r="O98" s="11"/>
      <c r="P98" s="12"/>
      <c r="Q98" s="14"/>
      <c r="R98" s="10"/>
      <c r="S98" s="11"/>
      <c r="W98" s="59"/>
    </row>
    <row r="99" spans="1:23" ht="15" customHeight="1" x14ac:dyDescent="0.2">
      <c r="D99" s="6"/>
      <c r="E99" s="7"/>
      <c r="F99" s="8"/>
      <c r="L99" s="11"/>
      <c r="M99" s="11"/>
      <c r="N99" s="11"/>
      <c r="O99" s="11"/>
      <c r="P99" s="12"/>
      <c r="Q99" s="14"/>
      <c r="R99" s="10"/>
      <c r="S99" s="11"/>
      <c r="W99" s="59"/>
    </row>
    <row r="100" spans="1:23" ht="15" customHeight="1" x14ac:dyDescent="0.2">
      <c r="D100" s="6"/>
      <c r="E100" s="7"/>
      <c r="F100" s="8"/>
      <c r="L100" s="11"/>
      <c r="M100" s="11"/>
      <c r="N100" s="11"/>
      <c r="O100" s="11"/>
      <c r="P100" s="12"/>
      <c r="Q100" s="14"/>
      <c r="R100" s="10"/>
      <c r="S100" s="11"/>
      <c r="W100" s="59"/>
    </row>
    <row r="101" spans="1:23" ht="15" customHeight="1" x14ac:dyDescent="0.2">
      <c r="D101" s="6"/>
      <c r="E101" s="7"/>
      <c r="F101" s="8"/>
      <c r="L101" s="11"/>
      <c r="M101" s="11"/>
      <c r="N101" s="11"/>
      <c r="O101" s="11"/>
      <c r="P101" s="12"/>
      <c r="Q101" s="14"/>
      <c r="R101" s="10"/>
      <c r="S101" s="11"/>
      <c r="W101" s="59"/>
    </row>
    <row r="102" spans="1:23" ht="15" customHeight="1" x14ac:dyDescent="0.2">
      <c r="D102" s="6"/>
      <c r="E102" s="7"/>
      <c r="F102" s="8"/>
      <c r="L102" s="11"/>
      <c r="M102" s="11"/>
      <c r="N102" s="11"/>
      <c r="O102" s="11"/>
      <c r="P102" s="12"/>
      <c r="Q102" s="14"/>
      <c r="R102" s="10"/>
      <c r="S102" s="11"/>
      <c r="W102" s="59"/>
    </row>
    <row r="103" spans="1:23" ht="15" customHeight="1" x14ac:dyDescent="0.2">
      <c r="D103" s="6"/>
      <c r="E103" s="7"/>
      <c r="F103" s="8"/>
      <c r="L103" s="11"/>
      <c r="M103" s="11"/>
      <c r="N103" s="11"/>
      <c r="O103" s="11"/>
      <c r="P103" s="12"/>
      <c r="Q103" s="14"/>
      <c r="R103" s="10"/>
      <c r="S103" s="11"/>
      <c r="W103" s="59"/>
    </row>
    <row r="104" spans="1:23" ht="15" customHeight="1" x14ac:dyDescent="0.2">
      <c r="D104" s="6"/>
      <c r="E104" s="7"/>
      <c r="F104" s="8"/>
      <c r="L104" s="11"/>
      <c r="M104" s="11"/>
      <c r="N104" s="11"/>
      <c r="O104" s="11"/>
      <c r="P104" s="12"/>
      <c r="Q104" s="14"/>
      <c r="R104" s="10"/>
      <c r="S104" s="11"/>
    </row>
    <row r="105" spans="1:23" ht="15" customHeight="1" x14ac:dyDescent="0.2">
      <c r="D105" s="6"/>
      <c r="E105" s="7"/>
      <c r="F105" s="8"/>
      <c r="L105" s="11"/>
      <c r="M105" s="11"/>
      <c r="N105" s="11"/>
      <c r="O105" s="11"/>
      <c r="P105" s="12"/>
      <c r="Q105" s="14"/>
      <c r="R105" s="10"/>
      <c r="S105" s="11"/>
    </row>
    <row r="106" spans="1:23" ht="15" customHeight="1" x14ac:dyDescent="0.2">
      <c r="D106" s="6"/>
      <c r="E106" s="7"/>
      <c r="F106" s="8"/>
      <c r="L106" s="11"/>
      <c r="M106" s="11"/>
      <c r="N106" s="11"/>
      <c r="O106" s="11"/>
      <c r="P106" s="12"/>
      <c r="Q106" s="14"/>
      <c r="R106" s="10"/>
      <c r="S106" s="11"/>
    </row>
    <row r="107" spans="1:23" ht="15" customHeight="1" x14ac:dyDescent="0.2">
      <c r="A107" s="83" t="s">
        <v>19</v>
      </c>
      <c r="B107" s="83"/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</row>
    <row r="108" spans="1:23" ht="15" customHeight="1" x14ac:dyDescent="0.2">
      <c r="A108" s="55" t="s">
        <v>18</v>
      </c>
      <c r="B108" s="55"/>
    </row>
    <row r="109" spans="1:23" ht="15" customHeight="1" x14ac:dyDescent="0.2">
      <c r="A109" s="55" t="s">
        <v>22</v>
      </c>
      <c r="B109" s="55"/>
    </row>
  </sheetData>
  <mergeCells count="39">
    <mergeCell ref="R55:S55"/>
    <mergeCell ref="P39:Q39"/>
    <mergeCell ref="B20:C20"/>
    <mergeCell ref="A107:S107"/>
    <mergeCell ref="B39:C39"/>
    <mergeCell ref="R39:S39"/>
    <mergeCell ref="R54:S54"/>
    <mergeCell ref="B55:C55"/>
    <mergeCell ref="D55:E55"/>
    <mergeCell ref="F55:G55"/>
    <mergeCell ref="H55:I55"/>
    <mergeCell ref="J55:K55"/>
    <mergeCell ref="L55:M55"/>
    <mergeCell ref="N55:O55"/>
    <mergeCell ref="P55:Q55"/>
    <mergeCell ref="N39:O39"/>
    <mergeCell ref="B4:C4"/>
    <mergeCell ref="D20:E20"/>
    <mergeCell ref="F20:G20"/>
    <mergeCell ref="H20:I20"/>
    <mergeCell ref="J20:K20"/>
    <mergeCell ref="R3:S3"/>
    <mergeCell ref="D4:E4"/>
    <mergeCell ref="L20:M20"/>
    <mergeCell ref="N20:O20"/>
    <mergeCell ref="P20:Q20"/>
    <mergeCell ref="R20:S20"/>
    <mergeCell ref="R4:S4"/>
    <mergeCell ref="P4:Q4"/>
    <mergeCell ref="N4:O4"/>
    <mergeCell ref="L4:M4"/>
    <mergeCell ref="J4:K4"/>
    <mergeCell ref="H4:I4"/>
    <mergeCell ref="F4:G4"/>
    <mergeCell ref="F39:G39"/>
    <mergeCell ref="H39:I39"/>
    <mergeCell ref="J39:K39"/>
    <mergeCell ref="L39:M39"/>
    <mergeCell ref="D39:E39"/>
  </mergeCells>
  <printOptions horizontalCentered="1"/>
  <pageMargins left="0" right="0" top="1.1020833333333333" bottom="0.19685039370078741" header="0.19685039370078741" footer="0.19685039370078741"/>
  <pageSetup paperSize="9" scale="92" fitToHeight="3" orientation="landscape" r:id="rId1"/>
  <headerFooter differentFirst="1" scaleWithDoc="0">
    <oddHeader>&amp;L&amp;G</oddHeader>
    <evenHeader>&amp;L&amp;G</evenHeader>
    <firstHeader>&amp;L&amp;G</firstHeader>
  </headerFooter>
  <rowBreaks count="2" manualBreakCount="2">
    <brk id="36" max="18" man="1"/>
    <brk id="71" max="18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I122"/>
  <sheetViews>
    <sheetView showGridLines="0" zoomScaleNormal="100" zoomScaleSheetLayoutView="100" workbookViewId="0">
      <selection activeCell="P82" sqref="P82"/>
    </sheetView>
  </sheetViews>
  <sheetFormatPr defaultColWidth="9" defaultRowHeight="15" customHeight="1" x14ac:dyDescent="0.2"/>
  <cols>
    <col min="1" max="1" width="6.875" style="1" customWidth="1"/>
    <col min="2" max="19" width="7.625" style="1" customWidth="1"/>
    <col min="20" max="21" width="9" style="1"/>
    <col min="22" max="22" width="18.75" style="1" bestFit="1" customWidth="1"/>
    <col min="23" max="16384" width="9" style="1"/>
  </cols>
  <sheetData>
    <row r="5" spans="1:23" ht="9.75" customHeight="1" x14ac:dyDescent="0.2"/>
    <row r="6" spans="1:23" ht="15.75" customHeight="1" x14ac:dyDescent="0.2">
      <c r="A6" s="3" t="s">
        <v>21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23" ht="13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R7" s="87" t="s">
        <v>1</v>
      </c>
      <c r="S7" s="87"/>
    </row>
    <row r="8" spans="1:23" s="2" customFormat="1" ht="15" customHeight="1" x14ac:dyDescent="0.2">
      <c r="A8" s="39"/>
      <c r="B8" s="78">
        <v>2022</v>
      </c>
      <c r="C8" s="79"/>
      <c r="D8" s="78">
        <v>2021</v>
      </c>
      <c r="E8" s="79"/>
      <c r="F8" s="78">
        <v>2020</v>
      </c>
      <c r="G8" s="79"/>
      <c r="H8" s="78">
        <v>2019</v>
      </c>
      <c r="I8" s="79"/>
      <c r="J8" s="78">
        <v>2018</v>
      </c>
      <c r="K8" s="79"/>
      <c r="L8" s="78">
        <v>2017</v>
      </c>
      <c r="M8" s="79"/>
      <c r="N8" s="78">
        <v>2016</v>
      </c>
      <c r="O8" s="79"/>
      <c r="P8" s="78">
        <v>2015</v>
      </c>
      <c r="Q8" s="79"/>
      <c r="R8" s="78">
        <v>2014</v>
      </c>
      <c r="S8" s="79"/>
    </row>
    <row r="9" spans="1:23" s="2" customFormat="1" ht="19.5" customHeight="1" x14ac:dyDescent="0.2">
      <c r="A9" s="40"/>
      <c r="B9" s="27" t="s">
        <v>14</v>
      </c>
      <c r="C9" s="27" t="s">
        <v>17</v>
      </c>
      <c r="D9" s="27" t="s">
        <v>14</v>
      </c>
      <c r="E9" s="27" t="s">
        <v>17</v>
      </c>
      <c r="F9" s="27" t="s">
        <v>14</v>
      </c>
      <c r="G9" s="27" t="s">
        <v>16</v>
      </c>
      <c r="H9" s="27" t="s">
        <v>14</v>
      </c>
      <c r="I9" s="27" t="s">
        <v>15</v>
      </c>
      <c r="J9" s="27" t="s">
        <v>14</v>
      </c>
      <c r="K9" s="27" t="s">
        <v>15</v>
      </c>
      <c r="L9" s="27" t="s">
        <v>14</v>
      </c>
      <c r="M9" s="27" t="s">
        <v>15</v>
      </c>
      <c r="N9" s="27" t="s">
        <v>14</v>
      </c>
      <c r="O9" s="27" t="s">
        <v>15</v>
      </c>
      <c r="P9" s="27" t="s">
        <v>14</v>
      </c>
      <c r="Q9" s="27" t="s">
        <v>15</v>
      </c>
      <c r="R9" s="27" t="s">
        <v>14</v>
      </c>
      <c r="S9" s="27" t="s">
        <v>15</v>
      </c>
    </row>
    <row r="10" spans="1:23" s="2" customFormat="1" ht="15" customHeight="1" x14ac:dyDescent="0.2">
      <c r="A10" s="41" t="s">
        <v>2</v>
      </c>
      <c r="B10" s="17">
        <v>49842.270717469997</v>
      </c>
      <c r="C10" s="54">
        <v>0.99219784865097405</v>
      </c>
      <c r="D10" s="17">
        <v>47356.114397639998</v>
      </c>
      <c r="E10" s="54">
        <v>0.98391263240189097</v>
      </c>
      <c r="F10" s="17">
        <v>45393.050814050002</v>
      </c>
      <c r="G10" s="18">
        <v>0.99187009922166203</v>
      </c>
      <c r="H10" s="17">
        <v>42234.709695810001</v>
      </c>
      <c r="I10" s="18">
        <v>0.94295683814515374</v>
      </c>
      <c r="J10" s="17">
        <v>39377.305937600002</v>
      </c>
      <c r="K10" s="18">
        <v>0.99144683844832282</v>
      </c>
      <c r="L10" s="17">
        <v>36237.983030210002</v>
      </c>
      <c r="M10" s="32">
        <v>1.0079870655779319</v>
      </c>
      <c r="N10" s="17">
        <v>33399.942685449998</v>
      </c>
      <c r="O10" s="34">
        <v>0.98312938140931017</v>
      </c>
      <c r="P10" s="17">
        <v>32076.606031979998</v>
      </c>
      <c r="Q10" s="34">
        <v>0.98587874637411432</v>
      </c>
      <c r="R10" s="17">
        <v>30775.801956359999</v>
      </c>
      <c r="S10" s="34">
        <v>0.98558977048213881</v>
      </c>
    </row>
    <row r="11" spans="1:23" s="2" customFormat="1" ht="15" customHeight="1" x14ac:dyDescent="0.2">
      <c r="A11" s="42" t="s">
        <v>3</v>
      </c>
      <c r="B11" s="20">
        <v>47163.481686990002</v>
      </c>
      <c r="C11" s="21">
        <v>0.995701648295099</v>
      </c>
      <c r="D11" s="20">
        <v>45036.142078539997</v>
      </c>
      <c r="E11" s="21">
        <v>0.98643490731401895</v>
      </c>
      <c r="F11" s="20">
        <v>45129.780002530002</v>
      </c>
      <c r="G11" s="21">
        <v>0.99876251403666605</v>
      </c>
      <c r="H11" s="20">
        <v>42770.128378060006</v>
      </c>
      <c r="I11" s="21">
        <v>0.99664192441081745</v>
      </c>
      <c r="J11" s="20">
        <v>39729.129551589998</v>
      </c>
      <c r="K11" s="21">
        <v>0.99927719031768381</v>
      </c>
      <c r="L11" s="20">
        <v>35507.970644790003</v>
      </c>
      <c r="M11" s="33">
        <v>0.99562069912449758</v>
      </c>
      <c r="N11" s="20">
        <v>33224.19925849</v>
      </c>
      <c r="O11" s="35">
        <v>1.0010483504245438</v>
      </c>
      <c r="P11" s="20">
        <v>31546.509345249982</v>
      </c>
      <c r="Q11" s="35">
        <v>0.99725848763493619</v>
      </c>
      <c r="R11" s="20">
        <v>30161.457365179998</v>
      </c>
      <c r="S11" s="35">
        <v>0.98927776458700034</v>
      </c>
    </row>
    <row r="12" spans="1:23" s="2" customFormat="1" ht="15" customHeight="1" x14ac:dyDescent="0.2">
      <c r="A12" s="41" t="s">
        <v>4</v>
      </c>
      <c r="B12" s="17">
        <v>47027.101125300003</v>
      </c>
      <c r="C12" s="54">
        <v>1.0006866927817599</v>
      </c>
      <c r="D12" s="17">
        <v>44769.40421262</v>
      </c>
      <c r="E12" s="54">
        <v>0.97639721824835501</v>
      </c>
      <c r="F12" s="17">
        <v>43222.778750370002</v>
      </c>
      <c r="G12" s="18">
        <v>0.98668226262760705</v>
      </c>
      <c r="H12" s="17">
        <v>42828.278792240002</v>
      </c>
      <c r="I12" s="18">
        <v>1.0097419776319843</v>
      </c>
      <c r="J12" s="17">
        <v>39102.650742580001</v>
      </c>
      <c r="K12" s="18">
        <v>0.99985571429654629</v>
      </c>
      <c r="L12" s="17">
        <v>35763.434261210001</v>
      </c>
      <c r="M12" s="32">
        <v>1.0016385451379073</v>
      </c>
      <c r="N12" s="17">
        <v>33386.80775313</v>
      </c>
      <c r="O12" s="36">
        <v>1.001816433510383</v>
      </c>
      <c r="P12" s="17">
        <v>31264.793706470002</v>
      </c>
      <c r="Q12" s="34">
        <v>1.001652348975907</v>
      </c>
      <c r="R12" s="17">
        <v>29631.477772310001</v>
      </c>
      <c r="S12" s="36">
        <v>1.0025694906995826</v>
      </c>
      <c r="V12" s="57"/>
    </row>
    <row r="13" spans="1:23" s="2" customFormat="1" ht="15" customHeight="1" x14ac:dyDescent="0.2">
      <c r="A13" s="42" t="s">
        <v>5</v>
      </c>
      <c r="B13" s="20">
        <v>52977.56944259</v>
      </c>
      <c r="C13" s="21">
        <v>0.99022136179700204</v>
      </c>
      <c r="D13" s="20">
        <v>46859.485110419999</v>
      </c>
      <c r="E13" s="21">
        <v>0.96445907207765502</v>
      </c>
      <c r="F13" s="20">
        <v>44135.674077609998</v>
      </c>
      <c r="G13" s="21" t="s">
        <v>20</v>
      </c>
      <c r="H13" s="20">
        <v>46086.364918289997</v>
      </c>
      <c r="I13" s="21">
        <v>1.00265272445841</v>
      </c>
      <c r="J13" s="20">
        <v>42281.231590030002</v>
      </c>
      <c r="K13" s="21">
        <v>0.98331286757844616</v>
      </c>
      <c r="L13" s="20">
        <v>38190.239296109998</v>
      </c>
      <c r="M13" s="33">
        <v>0.9805114656576791</v>
      </c>
      <c r="N13" s="20">
        <v>35848.024035699993</v>
      </c>
      <c r="O13" s="35">
        <v>0.98110246467922735</v>
      </c>
      <c r="P13" s="20">
        <v>33338.11012312003</v>
      </c>
      <c r="Q13" s="35">
        <v>0.98166827998624628</v>
      </c>
      <c r="R13" s="20">
        <v>31273.764904150008</v>
      </c>
      <c r="S13" s="35">
        <v>0.97675366996989776</v>
      </c>
      <c r="V13" s="56"/>
    </row>
    <row r="14" spans="1:23" s="2" customFormat="1" ht="15" customHeight="1" x14ac:dyDescent="0.2">
      <c r="A14" s="41" t="s">
        <v>6</v>
      </c>
      <c r="B14" s="17">
        <v>52323.978421790001</v>
      </c>
      <c r="C14" s="54">
        <v>0.98914784866126804</v>
      </c>
      <c r="D14" s="17">
        <v>50125.314880129998</v>
      </c>
      <c r="E14" s="54">
        <v>0.97277549551473796</v>
      </c>
      <c r="F14" s="17">
        <v>42635.999850740001</v>
      </c>
      <c r="G14" s="18" t="s">
        <v>20</v>
      </c>
      <c r="H14" s="17">
        <v>46237.312051239998</v>
      </c>
      <c r="I14" s="18">
        <v>0.98700170710719703</v>
      </c>
      <c r="J14" s="17">
        <v>42190.061629609983</v>
      </c>
      <c r="K14" s="18">
        <v>0.98550368413825007</v>
      </c>
      <c r="L14" s="17">
        <v>38044.34610671</v>
      </c>
      <c r="M14" s="32">
        <v>0.98820840162668155</v>
      </c>
      <c r="N14" s="17">
        <v>34870.498761440016</v>
      </c>
      <c r="O14" s="38">
        <v>0.9778818888400217</v>
      </c>
      <c r="P14" s="17">
        <v>32843.496636949902</v>
      </c>
      <c r="Q14" s="38">
        <v>0.98299547155463418</v>
      </c>
      <c r="R14" s="17">
        <v>31113.364435140011</v>
      </c>
      <c r="S14" s="36">
        <v>0.98083307322359203</v>
      </c>
      <c r="V14" s="56"/>
    </row>
    <row r="15" spans="1:23" s="5" customFormat="1" ht="15" customHeight="1" x14ac:dyDescent="0.2">
      <c r="A15" s="42" t="s">
        <v>7</v>
      </c>
      <c r="B15" s="20">
        <v>52744.154711290001</v>
      </c>
      <c r="C15" s="21">
        <v>1.000857323</v>
      </c>
      <c r="D15" s="20">
        <v>49404.9318011</v>
      </c>
      <c r="E15" s="21">
        <v>0.98710547602773002</v>
      </c>
      <c r="F15" s="20">
        <v>41982.067230339999</v>
      </c>
      <c r="G15" s="21" t="s">
        <v>20</v>
      </c>
      <c r="H15" s="20">
        <v>45642.781933060003</v>
      </c>
      <c r="I15" s="21">
        <v>0.99880990062909003</v>
      </c>
      <c r="J15" s="20">
        <v>42364.109709650002</v>
      </c>
      <c r="K15" s="21">
        <v>0.99808516247530954</v>
      </c>
      <c r="L15" s="20">
        <v>38445.9224407</v>
      </c>
      <c r="M15" s="33">
        <v>0.99882311169323268</v>
      </c>
      <c r="N15" s="20">
        <v>34973.304916829999</v>
      </c>
      <c r="O15" s="35">
        <v>0.99867236760775668</v>
      </c>
      <c r="P15" s="20">
        <v>33396.200443970098</v>
      </c>
      <c r="Q15" s="35">
        <v>1.0029608217998267</v>
      </c>
      <c r="R15" s="20">
        <v>31414.309826960016</v>
      </c>
      <c r="S15" s="35">
        <v>0.99821969170481639</v>
      </c>
      <c r="W15" s="2"/>
    </row>
    <row r="16" spans="1:23" s="5" customFormat="1" ht="15" customHeight="1" x14ac:dyDescent="0.2">
      <c r="A16" s="41" t="s">
        <v>8</v>
      </c>
      <c r="B16" s="17">
        <v>52682.84478182</v>
      </c>
      <c r="C16" s="54">
        <v>0.99333375553438696</v>
      </c>
      <c r="D16" s="17">
        <v>49248.499048769998</v>
      </c>
      <c r="E16" s="54">
        <v>0.98667215936719999</v>
      </c>
      <c r="F16" s="17">
        <v>39583.61688003</v>
      </c>
      <c r="G16" s="18" t="s">
        <v>20</v>
      </c>
      <c r="H16" s="17">
        <v>45288.983164229998</v>
      </c>
      <c r="I16" s="18">
        <v>1.00025293039597</v>
      </c>
      <c r="J16" s="17">
        <v>41996.447072839997</v>
      </c>
      <c r="K16" s="18">
        <v>0.99737142169041115</v>
      </c>
      <c r="L16" s="17">
        <v>38064.059068780101</v>
      </c>
      <c r="M16" s="32">
        <v>0.9924374858375038</v>
      </c>
      <c r="N16" s="17">
        <v>35045.571421150002</v>
      </c>
      <c r="O16" s="38">
        <v>0.99507297501269265</v>
      </c>
      <c r="P16" s="23">
        <v>33267.056246299988</v>
      </c>
      <c r="Q16" s="38">
        <v>0.99410860014413638</v>
      </c>
      <c r="R16" s="23">
        <v>31344.684650270006</v>
      </c>
      <c r="S16" s="36">
        <v>0.99332348494533595</v>
      </c>
      <c r="W16" s="2"/>
    </row>
    <row r="17" spans="1:31" s="2" customFormat="1" ht="15" customHeight="1" x14ac:dyDescent="0.2">
      <c r="A17" s="42" t="s">
        <v>9</v>
      </c>
      <c r="B17" s="20">
        <v>51920.037503959997</v>
      </c>
      <c r="C17" s="21">
        <v>0.99251795606395399</v>
      </c>
      <c r="D17" s="20">
        <v>48927.934316469997</v>
      </c>
      <c r="E17" s="21">
        <v>0.98495434673950499</v>
      </c>
      <c r="F17" s="20">
        <v>39758.37728637</v>
      </c>
      <c r="G17" s="21" t="s">
        <v>20</v>
      </c>
      <c r="H17" s="20">
        <v>45124.306826170003</v>
      </c>
      <c r="I17" s="21">
        <v>0.99873259364334899</v>
      </c>
      <c r="J17" s="20">
        <v>42022.117285460001</v>
      </c>
      <c r="K17" s="21">
        <v>0.98991677971966918</v>
      </c>
      <c r="L17" s="20">
        <v>37897.46199743991</v>
      </c>
      <c r="M17" s="33">
        <v>0.99154958225029133</v>
      </c>
      <c r="N17" s="20">
        <v>34781.08737096002</v>
      </c>
      <c r="O17" s="35">
        <v>0.99631674671222459</v>
      </c>
      <c r="P17" s="20">
        <v>33127.395838209988</v>
      </c>
      <c r="Q17" s="35">
        <v>0.9917447056475317</v>
      </c>
      <c r="R17" s="20">
        <v>31296.190211659999</v>
      </c>
      <c r="S17" s="35">
        <v>0.98414120902454605</v>
      </c>
    </row>
    <row r="18" spans="1:31" s="2" customFormat="1" ht="15" customHeight="1" x14ac:dyDescent="0.2">
      <c r="A18" s="41" t="s">
        <v>10</v>
      </c>
      <c r="B18" s="17">
        <v>51271.530764699899</v>
      </c>
      <c r="C18" s="54">
        <v>0.99196259747153603</v>
      </c>
      <c r="D18" s="17">
        <v>47470.489910780001</v>
      </c>
      <c r="E18" s="54">
        <v>0.991859446793943</v>
      </c>
      <c r="F18" s="17">
        <v>39196.819354200001</v>
      </c>
      <c r="G18" s="18" t="s">
        <v>20</v>
      </c>
      <c r="H18" s="17">
        <v>43102.38762763</v>
      </c>
      <c r="I18" s="18">
        <v>0.99497927351708804</v>
      </c>
      <c r="J18" s="17">
        <v>40540.64086159</v>
      </c>
      <c r="K18" s="18">
        <v>0.9894474700407182</v>
      </c>
      <c r="L18" s="17">
        <v>37136.782546959963</v>
      </c>
      <c r="M18" s="32">
        <v>0.99598146424818401</v>
      </c>
      <c r="N18" s="17">
        <v>34151.37586136</v>
      </c>
      <c r="O18" s="36">
        <v>0.997512048545244</v>
      </c>
      <c r="P18" s="23">
        <v>31534.436878200038</v>
      </c>
      <c r="Q18" s="36">
        <v>1.0001212411021019</v>
      </c>
      <c r="R18" s="23">
        <v>29983.672461279988</v>
      </c>
      <c r="S18" s="36">
        <v>0.99591210230491434</v>
      </c>
    </row>
    <row r="19" spans="1:31" s="2" customFormat="1" ht="15" customHeight="1" x14ac:dyDescent="0.2">
      <c r="A19" s="42" t="s">
        <v>11</v>
      </c>
      <c r="B19" s="20"/>
      <c r="C19" s="21"/>
      <c r="D19" s="20">
        <v>47249.297086699997</v>
      </c>
      <c r="E19" s="21">
        <v>0.99508315892491095</v>
      </c>
      <c r="F19" s="20">
        <v>45394.9942066</v>
      </c>
      <c r="G19" s="21" t="s">
        <v>20</v>
      </c>
      <c r="H19" s="20">
        <v>43311.272792930002</v>
      </c>
      <c r="I19" s="21">
        <v>0.99015880641879706</v>
      </c>
      <c r="J19" s="20">
        <v>40820.611965360004</v>
      </c>
      <c r="K19" s="21">
        <v>1.0060672854476789</v>
      </c>
      <c r="L19" s="20">
        <v>37459.369362379999</v>
      </c>
      <c r="M19" s="33">
        <v>0.99980689094525421</v>
      </c>
      <c r="N19" s="20">
        <v>34213.753887769999</v>
      </c>
      <c r="O19" s="35">
        <v>0.99186825407010459</v>
      </c>
      <c r="P19" s="20">
        <v>32293.040881809997</v>
      </c>
      <c r="Q19" s="33">
        <v>1.0037183375674883</v>
      </c>
      <c r="R19" s="20">
        <v>30599.930568060001</v>
      </c>
      <c r="S19" s="33">
        <v>1.0050443168521204</v>
      </c>
    </row>
    <row r="20" spans="1:31" s="5" customFormat="1" ht="15" customHeight="1" x14ac:dyDescent="0.2">
      <c r="A20" s="41" t="s">
        <v>12</v>
      </c>
      <c r="B20" s="17"/>
      <c r="C20" s="54"/>
      <c r="D20" s="17">
        <v>48034.567205879997</v>
      </c>
      <c r="E20" s="54">
        <v>0.99919063506818295</v>
      </c>
      <c r="F20" s="17">
        <v>47251.866127870002</v>
      </c>
      <c r="G20" s="18" t="s">
        <v>20</v>
      </c>
      <c r="H20" s="17">
        <v>44379.157129200001</v>
      </c>
      <c r="I20" s="18">
        <v>0.998604432561772</v>
      </c>
      <c r="J20" s="17">
        <v>41880.18744016</v>
      </c>
      <c r="K20" s="18">
        <v>0.99915220335842181</v>
      </c>
      <c r="L20" s="17">
        <v>38090.318740749899</v>
      </c>
      <c r="M20" s="32">
        <v>0.99725023376159427</v>
      </c>
      <c r="N20" s="17">
        <v>34739.447708580003</v>
      </c>
      <c r="O20" s="36">
        <v>1.0029809615976759</v>
      </c>
      <c r="P20" s="23">
        <v>32842.334747499997</v>
      </c>
      <c r="Q20" s="36">
        <v>1.0079130672023668</v>
      </c>
      <c r="R20" s="23">
        <v>31077.49614506006</v>
      </c>
      <c r="S20" s="36">
        <v>0.9910492882843891</v>
      </c>
      <c r="W20" s="2"/>
    </row>
    <row r="21" spans="1:31" s="2" customFormat="1" ht="15" customHeight="1" x14ac:dyDescent="0.25">
      <c r="A21" s="42" t="s">
        <v>13</v>
      </c>
      <c r="B21" s="20"/>
      <c r="C21" s="21"/>
      <c r="D21" s="20">
        <v>54750.411669499998</v>
      </c>
      <c r="E21" s="21">
        <v>1.0104840599973199</v>
      </c>
      <c r="F21" s="20">
        <v>51053.873730179999</v>
      </c>
      <c r="G21" s="21" t="s">
        <v>20</v>
      </c>
      <c r="H21" s="20">
        <v>49716.159334329997</v>
      </c>
      <c r="I21" s="21">
        <v>1.0144805613613701</v>
      </c>
      <c r="J21" s="20">
        <v>46880.852247919996</v>
      </c>
      <c r="K21" s="21">
        <v>1.0149005994318512</v>
      </c>
      <c r="L21" s="20">
        <v>43302.209323030082</v>
      </c>
      <c r="M21" s="33">
        <v>1.0106289487620903</v>
      </c>
      <c r="N21" s="20">
        <v>38682.115910160101</v>
      </c>
      <c r="O21" s="33">
        <v>0.99757199158503995</v>
      </c>
      <c r="P21" s="20">
        <v>36976.671728219953</v>
      </c>
      <c r="Q21" s="33">
        <v>1.020875287211443</v>
      </c>
      <c r="R21" s="20">
        <v>34601.273651119896</v>
      </c>
      <c r="S21" s="33">
        <v>1.0199962637647899</v>
      </c>
      <c r="V21"/>
      <c r="X21"/>
      <c r="Y21"/>
      <c r="Z21"/>
      <c r="AA21"/>
      <c r="AB21"/>
      <c r="AC21"/>
      <c r="AD21"/>
      <c r="AE21"/>
    </row>
    <row r="22" spans="1:31" s="2" customFormat="1" ht="15" customHeight="1" x14ac:dyDescent="0.25">
      <c r="A22" s="43" t="s">
        <v>0</v>
      </c>
      <c r="B22" s="44">
        <v>457952.96915591002</v>
      </c>
      <c r="C22" s="45">
        <v>0.99397544535307503</v>
      </c>
      <c r="D22" s="44">
        <v>579232.59171854984</v>
      </c>
      <c r="E22" s="45">
        <v>0.98677952365074395</v>
      </c>
      <c r="F22" s="44">
        <v>524738.89831088996</v>
      </c>
      <c r="G22" s="45">
        <v>0.99249477384132601</v>
      </c>
      <c r="H22" s="44">
        <v>536721.84264318994</v>
      </c>
      <c r="I22" s="45">
        <v>0.99467493683521802</v>
      </c>
      <c r="J22" s="44">
        <v>499185.34603439004</v>
      </c>
      <c r="K22" s="45">
        <v>0.99627656139899534</v>
      </c>
      <c r="L22" s="44">
        <v>454140.09681906999</v>
      </c>
      <c r="M22" s="46">
        <v>0.99673291782513096</v>
      </c>
      <c r="N22" s="44">
        <v>417316.12957102014</v>
      </c>
      <c r="O22" s="46">
        <v>0.99366110752739023</v>
      </c>
      <c r="P22" s="44">
        <v>394506.65260798001</v>
      </c>
      <c r="Q22" s="46">
        <v>0.99766782893922468</v>
      </c>
      <c r="R22" s="44">
        <v>373273.42394755001</v>
      </c>
      <c r="S22" s="46">
        <v>0.99362179442149257</v>
      </c>
      <c r="V22"/>
      <c r="W22"/>
      <c r="X22"/>
      <c r="Y22"/>
      <c r="Z22"/>
      <c r="AA22"/>
      <c r="AB22"/>
      <c r="AC22"/>
      <c r="AD22"/>
      <c r="AE22"/>
    </row>
    <row r="23" spans="1:31" s="2" customFormat="1" ht="15" customHeight="1" x14ac:dyDescent="0.25">
      <c r="A23" s="43" t="s">
        <v>0</v>
      </c>
      <c r="B23" s="44">
        <f>B22+D23</f>
        <v>9201080.4648325201</v>
      </c>
      <c r="C23" s="45"/>
      <c r="D23" s="44">
        <f>D22+F23</f>
        <v>8743127.4956766106</v>
      </c>
      <c r="E23" s="45"/>
      <c r="F23" s="44">
        <f>F22+H23</f>
        <v>8163894.9039580617</v>
      </c>
      <c r="G23" s="45"/>
      <c r="H23" s="44">
        <f>H22+J23</f>
        <v>7639156.0056471713</v>
      </c>
      <c r="I23" s="45"/>
      <c r="J23" s="44">
        <f>J22+L23</f>
        <v>7102434.1630039811</v>
      </c>
      <c r="K23" s="45"/>
      <c r="L23" s="44">
        <f>L22+N23</f>
        <v>6603248.8169695912</v>
      </c>
      <c r="M23" s="46"/>
      <c r="N23" s="44">
        <f>N22+P23</f>
        <v>6149108.720150521</v>
      </c>
      <c r="O23" s="46"/>
      <c r="P23" s="44">
        <f>P22+R23</f>
        <v>5731792.5905795014</v>
      </c>
      <c r="Q23" s="46"/>
      <c r="R23" s="44">
        <f>R22+B40</f>
        <v>5337285.9379715212</v>
      </c>
      <c r="S23" s="46"/>
      <c r="V23"/>
      <c r="W23"/>
      <c r="X23"/>
      <c r="Y23"/>
      <c r="Z23"/>
      <c r="AA23"/>
      <c r="AB23"/>
      <c r="AC23"/>
      <c r="AD23"/>
      <c r="AE23"/>
    </row>
    <row r="24" spans="1:31" s="2" customFormat="1" ht="17.25" customHeight="1" x14ac:dyDescent="0.25">
      <c r="A24" s="28"/>
      <c r="B24" s="28"/>
      <c r="C24" s="28"/>
      <c r="D24" s="28"/>
      <c r="E24" s="5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V24"/>
      <c r="W24"/>
      <c r="X24"/>
      <c r="Y24"/>
      <c r="Z24"/>
      <c r="AA24"/>
      <c r="AB24"/>
      <c r="AC24"/>
      <c r="AD24"/>
      <c r="AE24"/>
    </row>
    <row r="25" spans="1:31" ht="15" customHeight="1" x14ac:dyDescent="0.25">
      <c r="A25" s="47"/>
      <c r="B25" s="78">
        <v>2013</v>
      </c>
      <c r="C25" s="79"/>
      <c r="D25" s="78">
        <v>2012</v>
      </c>
      <c r="E25" s="79"/>
      <c r="F25" s="78">
        <v>2011</v>
      </c>
      <c r="G25" s="79"/>
      <c r="H25" s="78">
        <v>2010</v>
      </c>
      <c r="I25" s="79"/>
      <c r="J25" s="78">
        <v>2009</v>
      </c>
      <c r="K25" s="79"/>
      <c r="L25" s="78">
        <v>2008</v>
      </c>
      <c r="M25" s="79"/>
      <c r="N25" s="78">
        <v>2007</v>
      </c>
      <c r="O25" s="79"/>
      <c r="P25" s="78">
        <v>2006</v>
      </c>
      <c r="Q25" s="79"/>
      <c r="R25" s="78">
        <v>2005</v>
      </c>
      <c r="S25" s="79"/>
      <c r="V25"/>
      <c r="W25"/>
      <c r="X25"/>
      <c r="Y25"/>
      <c r="Z25"/>
      <c r="AA25"/>
      <c r="AB25"/>
      <c r="AC25"/>
      <c r="AD25"/>
      <c r="AE25"/>
    </row>
    <row r="26" spans="1:31" ht="19.5" customHeight="1" x14ac:dyDescent="0.25">
      <c r="A26" s="48"/>
      <c r="B26" s="27" t="s">
        <v>14</v>
      </c>
      <c r="C26" s="27" t="s">
        <v>15</v>
      </c>
      <c r="D26" s="27" t="s">
        <v>14</v>
      </c>
      <c r="E26" s="27" t="s">
        <v>15</v>
      </c>
      <c r="F26" s="27" t="s">
        <v>14</v>
      </c>
      <c r="G26" s="27" t="s">
        <v>15</v>
      </c>
      <c r="H26" s="27" t="s">
        <v>14</v>
      </c>
      <c r="I26" s="27" t="s">
        <v>15</v>
      </c>
      <c r="J26" s="27" t="s">
        <v>14</v>
      </c>
      <c r="K26" s="27" t="s">
        <v>15</v>
      </c>
      <c r="L26" s="27" t="s">
        <v>14</v>
      </c>
      <c r="M26" s="27" t="s">
        <v>15</v>
      </c>
      <c r="N26" s="27" t="s">
        <v>14</v>
      </c>
      <c r="O26" s="27" t="s">
        <v>15</v>
      </c>
      <c r="P26" s="27" t="s">
        <v>14</v>
      </c>
      <c r="Q26" s="27" t="s">
        <v>15</v>
      </c>
      <c r="R26" s="27" t="s">
        <v>14</v>
      </c>
      <c r="S26" s="27" t="s">
        <v>15</v>
      </c>
      <c r="V26"/>
      <c r="W26"/>
      <c r="X26"/>
      <c r="Y26"/>
      <c r="Z26"/>
      <c r="AA26"/>
      <c r="AB26"/>
      <c r="AC26"/>
      <c r="AD26"/>
      <c r="AE26"/>
    </row>
    <row r="27" spans="1:31" ht="15" customHeight="1" x14ac:dyDescent="0.25">
      <c r="A27" s="49" t="s">
        <v>2</v>
      </c>
      <c r="B27" s="19">
        <v>30492.928510310001</v>
      </c>
      <c r="C27" s="32">
        <v>0.98539662111680426</v>
      </c>
      <c r="D27" s="19">
        <v>30867.780065409999</v>
      </c>
      <c r="E27" s="32">
        <v>0.98772235237927475</v>
      </c>
      <c r="F27" s="19">
        <v>30080.952633230001</v>
      </c>
      <c r="G27" s="32">
        <v>0.98171490672572947</v>
      </c>
      <c r="H27" s="19">
        <v>28133.032210519999</v>
      </c>
      <c r="I27" s="32">
        <v>0.98227350000000002</v>
      </c>
      <c r="J27" s="19">
        <v>31446.586453280001</v>
      </c>
      <c r="K27" s="32">
        <v>0.96131007830000004</v>
      </c>
      <c r="L27" s="19">
        <v>31999.71304319</v>
      </c>
      <c r="M27" s="32">
        <v>0.97035143006000002</v>
      </c>
      <c r="N27" s="29">
        <v>29892.2567404</v>
      </c>
      <c r="O27" s="32">
        <v>0.9770652742999999</v>
      </c>
      <c r="P27" s="19">
        <v>27523.918827059999</v>
      </c>
      <c r="Q27" s="32">
        <v>0.98065294686000004</v>
      </c>
      <c r="R27" s="19">
        <v>25639.316309739999</v>
      </c>
      <c r="S27" s="32">
        <v>0.96601746380999998</v>
      </c>
      <c r="V27"/>
      <c r="W27"/>
      <c r="X27"/>
      <c r="Y27"/>
      <c r="Z27"/>
      <c r="AA27"/>
      <c r="AB27"/>
      <c r="AC27"/>
      <c r="AD27"/>
      <c r="AE27"/>
    </row>
    <row r="28" spans="1:31" ht="15" customHeight="1" x14ac:dyDescent="0.25">
      <c r="A28" s="50" t="s">
        <v>3</v>
      </c>
      <c r="B28" s="22">
        <v>29371.996455570003</v>
      </c>
      <c r="C28" s="33">
        <v>0.99712626182479003</v>
      </c>
      <c r="D28" s="22">
        <v>29447.280035399999</v>
      </c>
      <c r="E28" s="33">
        <v>0.99671161329394109</v>
      </c>
      <c r="F28" s="22">
        <v>28054.818579049999</v>
      </c>
      <c r="G28" s="33">
        <v>0.99616075660954129</v>
      </c>
      <c r="H28" s="22">
        <v>27478.828284610001</v>
      </c>
      <c r="I28" s="33">
        <v>1.0005761150000001</v>
      </c>
      <c r="J28" s="22">
        <v>28133.178900350002</v>
      </c>
      <c r="K28" s="33">
        <v>1.0231309254500001</v>
      </c>
      <c r="L28" s="22">
        <v>30414.143957460001</v>
      </c>
      <c r="M28" s="33">
        <v>1.00707632686</v>
      </c>
      <c r="N28" s="30">
        <v>27076.21478686</v>
      </c>
      <c r="O28" s="33">
        <v>1.0157910325000001</v>
      </c>
      <c r="P28" s="22">
        <v>24366.747573330002</v>
      </c>
      <c r="Q28" s="33">
        <v>0.99866195246999989</v>
      </c>
      <c r="R28" s="22">
        <v>22567.078084469995</v>
      </c>
      <c r="S28" s="33">
        <v>1.0039749255799999</v>
      </c>
      <c r="V28"/>
      <c r="W28"/>
      <c r="X28"/>
      <c r="Y28"/>
      <c r="Z28"/>
      <c r="AA28"/>
      <c r="AB28"/>
      <c r="AC28"/>
      <c r="AD28"/>
      <c r="AE28"/>
    </row>
    <row r="29" spans="1:31" ht="15" customHeight="1" x14ac:dyDescent="0.25">
      <c r="A29" s="49" t="s">
        <v>4</v>
      </c>
      <c r="B29" s="19">
        <v>28741.189953360008</v>
      </c>
      <c r="C29" s="37">
        <v>0.99560984507334849</v>
      </c>
      <c r="D29" s="19">
        <v>29285.443949750006</v>
      </c>
      <c r="E29" s="32">
        <v>0.99284553717400115</v>
      </c>
      <c r="F29" s="19">
        <v>28260.274097529997</v>
      </c>
      <c r="G29" s="32">
        <v>1.012648658658144</v>
      </c>
      <c r="H29" s="19">
        <v>27279.336469260001</v>
      </c>
      <c r="I29" s="32">
        <v>1.027502664</v>
      </c>
      <c r="J29" s="19">
        <v>28551.440242609999</v>
      </c>
      <c r="K29" s="32">
        <v>0.95925541186999996</v>
      </c>
      <c r="L29" s="19">
        <v>29942.884795589998</v>
      </c>
      <c r="M29" s="32">
        <v>0.99228318231000001</v>
      </c>
      <c r="N29" s="29">
        <v>27173.459295370001</v>
      </c>
      <c r="O29" s="32">
        <v>1.0016274921799999</v>
      </c>
      <c r="P29" s="19">
        <v>24740.73835082</v>
      </c>
      <c r="Q29" s="32">
        <v>1.0047182651200002</v>
      </c>
      <c r="R29" s="19">
        <v>23062.424951820001</v>
      </c>
      <c r="S29" s="32">
        <v>0.97851563135999997</v>
      </c>
      <c r="V29"/>
      <c r="W29"/>
      <c r="X29"/>
      <c r="Y29"/>
      <c r="Z29"/>
      <c r="AA29"/>
      <c r="AB29"/>
      <c r="AC29"/>
      <c r="AD29"/>
      <c r="AE29"/>
    </row>
    <row r="30" spans="1:31" ht="15" customHeight="1" x14ac:dyDescent="0.25">
      <c r="A30" s="50" t="s">
        <v>5</v>
      </c>
      <c r="B30" s="22">
        <v>30041.969952460007</v>
      </c>
      <c r="C30" s="33">
        <v>0.97334498967962724</v>
      </c>
      <c r="D30" s="22">
        <v>30636.877403359998</v>
      </c>
      <c r="E30" s="33">
        <v>0.96988089774893271</v>
      </c>
      <c r="F30" s="22">
        <v>29999.678140110002</v>
      </c>
      <c r="G30" s="33">
        <v>0.97464456139553879</v>
      </c>
      <c r="H30" s="22">
        <v>28658.04051472</v>
      </c>
      <c r="I30" s="33">
        <v>0.97902168000000001</v>
      </c>
      <c r="J30" s="22">
        <v>29902.47016837</v>
      </c>
      <c r="K30" s="33">
        <v>0.95365875638000008</v>
      </c>
      <c r="L30" s="22">
        <v>31516.807623709999</v>
      </c>
      <c r="M30" s="33">
        <v>0.97571007324000003</v>
      </c>
      <c r="N30" s="30">
        <v>29070.23255008</v>
      </c>
      <c r="O30" s="33">
        <v>0.9784006287</v>
      </c>
      <c r="P30" s="22">
        <v>25441.752080210001</v>
      </c>
      <c r="Q30" s="33">
        <v>0.97400716168000001</v>
      </c>
      <c r="R30" s="22">
        <v>24175.5597824</v>
      </c>
      <c r="S30" s="33">
        <v>0.97070959612999996</v>
      </c>
      <c r="V30"/>
      <c r="W30"/>
      <c r="X30"/>
      <c r="Y30"/>
      <c r="Z30"/>
      <c r="AA30"/>
      <c r="AB30"/>
      <c r="AC30"/>
      <c r="AD30"/>
      <c r="AE30"/>
    </row>
    <row r="31" spans="1:31" ht="15" customHeight="1" x14ac:dyDescent="0.25">
      <c r="A31" s="49" t="s">
        <v>6</v>
      </c>
      <c r="B31" s="19">
        <v>30282.522957240006</v>
      </c>
      <c r="C31" s="37">
        <v>0.97156993813748471</v>
      </c>
      <c r="D31" s="19">
        <v>29994.153079350006</v>
      </c>
      <c r="E31" s="37">
        <v>0.98125452972596727</v>
      </c>
      <c r="F31" s="19">
        <v>29826.862193730001</v>
      </c>
      <c r="G31" s="32">
        <v>0.99442855484617032</v>
      </c>
      <c r="H31" s="19">
        <v>28691.02540287</v>
      </c>
      <c r="I31" s="32">
        <v>0.98312951500000001</v>
      </c>
      <c r="J31" s="19">
        <v>28519.837356709999</v>
      </c>
      <c r="K31" s="32">
        <v>0.97474966643000005</v>
      </c>
      <c r="L31" s="19">
        <v>30922.681189260002</v>
      </c>
      <c r="M31" s="32">
        <v>1.0073767041000001</v>
      </c>
      <c r="N31" s="29">
        <v>28941.400197629999</v>
      </c>
      <c r="O31" s="32">
        <v>1.00396928038</v>
      </c>
      <c r="P31" s="19">
        <v>26271.604589549999</v>
      </c>
      <c r="Q31" s="32">
        <v>1.0012718577599999</v>
      </c>
      <c r="R31" s="19">
        <v>24498.31192308</v>
      </c>
      <c r="S31" s="32">
        <v>0.99655900654999996</v>
      </c>
      <c r="V31"/>
      <c r="W31"/>
      <c r="X31"/>
      <c r="Y31"/>
      <c r="Z31"/>
      <c r="AA31"/>
      <c r="AB31"/>
      <c r="AC31"/>
      <c r="AD31"/>
      <c r="AE31"/>
    </row>
    <row r="32" spans="1:31" ht="15" customHeight="1" x14ac:dyDescent="0.25">
      <c r="A32" s="50" t="s">
        <v>7</v>
      </c>
      <c r="B32" s="22">
        <v>30602.797265649999</v>
      </c>
      <c r="C32" s="33">
        <v>0.99041332680561323</v>
      </c>
      <c r="D32" s="22">
        <v>30711.304478050013</v>
      </c>
      <c r="E32" s="33">
        <v>0.9935464733152658</v>
      </c>
      <c r="F32" s="22">
        <v>30017.129418359971</v>
      </c>
      <c r="G32" s="33">
        <v>0.99858633858698276</v>
      </c>
      <c r="H32" s="22">
        <v>28927.622938820001</v>
      </c>
      <c r="I32" s="33">
        <v>1.005300211</v>
      </c>
      <c r="J32" s="22">
        <v>28532</v>
      </c>
      <c r="K32" s="33">
        <v>0.99431625944000002</v>
      </c>
      <c r="L32" s="22">
        <v>31761.905562690001</v>
      </c>
      <c r="M32" s="33">
        <v>1.0092828659799999</v>
      </c>
      <c r="N32" s="30">
        <v>29930.75561018</v>
      </c>
      <c r="O32" s="33">
        <v>1.01966842932</v>
      </c>
      <c r="P32" s="22">
        <v>27480.290052349999</v>
      </c>
      <c r="Q32" s="33">
        <v>1.0322437610399999</v>
      </c>
      <c r="R32" s="22">
        <v>25299.654946699997</v>
      </c>
      <c r="S32" s="33">
        <v>1.0054380442599999</v>
      </c>
      <c r="V32"/>
      <c r="W32"/>
      <c r="X32"/>
      <c r="Y32"/>
      <c r="Z32"/>
      <c r="AA32"/>
      <c r="AB32"/>
      <c r="AC32"/>
      <c r="AD32"/>
      <c r="AE32"/>
    </row>
    <row r="33" spans="1:35" ht="15" customHeight="1" x14ac:dyDescent="0.25">
      <c r="A33" s="49" t="s">
        <v>8</v>
      </c>
      <c r="B33" s="24">
        <v>30274.790778650007</v>
      </c>
      <c r="C33" s="37">
        <v>0.99537556234966051</v>
      </c>
      <c r="D33" s="19">
        <v>30069.921108410017</v>
      </c>
      <c r="E33" s="37">
        <v>0.98350362888006004</v>
      </c>
      <c r="F33" s="19">
        <v>30044.430549760029</v>
      </c>
      <c r="G33" s="32">
        <v>0.99679277093823992</v>
      </c>
      <c r="H33" s="19">
        <v>29192.49827358</v>
      </c>
      <c r="I33" s="32">
        <v>0.98543342300000003</v>
      </c>
      <c r="J33" s="19">
        <v>28996.9599568999</v>
      </c>
      <c r="K33" s="32">
        <v>0.96950000000000003</v>
      </c>
      <c r="L33" s="19">
        <v>31923.658003190001</v>
      </c>
      <c r="M33" s="32">
        <v>0.99258086880999996</v>
      </c>
      <c r="N33" s="31">
        <v>30025.957194769999</v>
      </c>
      <c r="O33" s="32">
        <v>0.9972276526199999</v>
      </c>
      <c r="P33" s="26">
        <v>27198.856347609999</v>
      </c>
      <c r="Q33" s="32">
        <v>1.00464545025</v>
      </c>
      <c r="R33" s="26">
        <v>25345.773790499999</v>
      </c>
      <c r="S33" s="32">
        <v>0.98666213017999993</v>
      </c>
      <c r="V33"/>
      <c r="W33"/>
      <c r="X33"/>
      <c r="Y33"/>
      <c r="Z33"/>
      <c r="AA33"/>
      <c r="AB33"/>
      <c r="AC33"/>
      <c r="AD33"/>
      <c r="AE33"/>
    </row>
    <row r="34" spans="1:35" ht="15" customHeight="1" x14ac:dyDescent="0.25">
      <c r="A34" s="50" t="s">
        <v>9</v>
      </c>
      <c r="B34" s="25">
        <v>30578.293182360001</v>
      </c>
      <c r="C34" s="33">
        <v>0.98259320590477073</v>
      </c>
      <c r="D34" s="22">
        <v>30238.050539140026</v>
      </c>
      <c r="E34" s="33">
        <v>0.98677479357741971</v>
      </c>
      <c r="F34" s="22">
        <v>29852.45719366999</v>
      </c>
      <c r="G34" s="33">
        <v>0.98222778612851969</v>
      </c>
      <c r="H34" s="22">
        <v>29216.776976040012</v>
      </c>
      <c r="I34" s="33">
        <v>0.98355000000000004</v>
      </c>
      <c r="J34" s="22">
        <v>28602.39914532</v>
      </c>
      <c r="K34" s="33">
        <v>0.98350000000000004</v>
      </c>
      <c r="L34" s="22">
        <v>31262.365923360001</v>
      </c>
      <c r="M34" s="33">
        <v>1.0100857382199999</v>
      </c>
      <c r="N34" s="30">
        <v>30261.620150769999</v>
      </c>
      <c r="O34" s="33">
        <v>1.0013978825700001</v>
      </c>
      <c r="P34" s="22">
        <v>27331.86917677</v>
      </c>
      <c r="Q34" s="33">
        <v>1.0075891677</v>
      </c>
      <c r="R34" s="22">
        <v>25486.562769159998</v>
      </c>
      <c r="S34" s="33">
        <v>1.0029550566300001</v>
      </c>
      <c r="V34"/>
      <c r="W34"/>
      <c r="X34"/>
      <c r="Y34"/>
      <c r="Z34"/>
      <c r="AA34"/>
      <c r="AB34"/>
      <c r="AC34"/>
      <c r="AD34"/>
      <c r="AE34"/>
    </row>
    <row r="35" spans="1:35" ht="15" customHeight="1" x14ac:dyDescent="0.25">
      <c r="A35" s="49" t="s">
        <v>10</v>
      </c>
      <c r="B35" s="24">
        <v>29356.737382099971</v>
      </c>
      <c r="C35" s="37">
        <v>0.98114634084646057</v>
      </c>
      <c r="D35" s="19">
        <v>29081.18827279003</v>
      </c>
      <c r="E35" s="37">
        <v>0.9805746746599876</v>
      </c>
      <c r="F35" s="19">
        <v>29357.28924980999</v>
      </c>
      <c r="G35" s="32">
        <v>0.99169880622819651</v>
      </c>
      <c r="H35" s="19">
        <v>28252.47277389</v>
      </c>
      <c r="I35" s="32">
        <v>0.99905615999999997</v>
      </c>
      <c r="J35" s="19">
        <v>20774.240000000002</v>
      </c>
      <c r="K35" s="32">
        <v>0.99070000000000003</v>
      </c>
      <c r="L35" s="19">
        <v>29931.724214999998</v>
      </c>
      <c r="M35" s="32">
        <v>1.0031796419600001</v>
      </c>
      <c r="N35" s="31">
        <v>28619.634938539999</v>
      </c>
      <c r="O35" s="32">
        <v>1.00068678091</v>
      </c>
      <c r="P35" s="26">
        <v>26604</v>
      </c>
      <c r="Q35" s="32">
        <v>1.0097026098599999</v>
      </c>
      <c r="R35" s="26">
        <v>24835.871899419995</v>
      </c>
      <c r="S35" s="32">
        <v>1.00439883563</v>
      </c>
      <c r="V35"/>
      <c r="W35"/>
      <c r="X35"/>
      <c r="Y35"/>
      <c r="Z35"/>
      <c r="AA35"/>
      <c r="AB35"/>
      <c r="AC35"/>
      <c r="AD35"/>
      <c r="AE35"/>
    </row>
    <row r="36" spans="1:35" ht="15" customHeight="1" x14ac:dyDescent="0.25">
      <c r="A36" s="50" t="s">
        <v>11</v>
      </c>
      <c r="B36" s="25">
        <v>29620.957869369973</v>
      </c>
      <c r="C36" s="33">
        <v>1.0000928847269037</v>
      </c>
      <c r="D36" s="22">
        <v>29226.171123010001</v>
      </c>
      <c r="E36" s="33">
        <v>0.99855371475085386</v>
      </c>
      <c r="F36" s="22">
        <v>29346.576527060013</v>
      </c>
      <c r="G36" s="33">
        <v>1.0018129235068691</v>
      </c>
      <c r="H36" s="22">
        <v>28473.339615859994</v>
      </c>
      <c r="I36" s="33">
        <v>1.0015964799999999</v>
      </c>
      <c r="J36" s="22">
        <v>26698.572616599999</v>
      </c>
      <c r="K36" s="33">
        <v>0.987757</v>
      </c>
      <c r="L36" s="22">
        <v>30637.323902470001</v>
      </c>
      <c r="M36" s="33">
        <v>1.0075278168799999</v>
      </c>
      <c r="N36" s="30">
        <v>29782.278256850001</v>
      </c>
      <c r="O36" s="33">
        <v>1.0155642361600001</v>
      </c>
      <c r="P36" s="22">
        <v>27195.292397630001</v>
      </c>
      <c r="Q36" s="33">
        <v>1.02100320308</v>
      </c>
      <c r="R36" s="22">
        <v>25014.757871669997</v>
      </c>
      <c r="S36" s="33">
        <v>0.99727669555999998</v>
      </c>
      <c r="V36"/>
      <c r="W36"/>
      <c r="X36"/>
      <c r="Y36"/>
      <c r="Z36"/>
      <c r="AA36"/>
      <c r="AB36"/>
      <c r="AC36"/>
      <c r="AD36"/>
      <c r="AE36"/>
    </row>
    <row r="37" spans="1:35" ht="15" customHeight="1" x14ac:dyDescent="0.25">
      <c r="A37" s="49" t="s">
        <v>12</v>
      </c>
      <c r="B37" s="24">
        <v>30312.208067600001</v>
      </c>
      <c r="C37" s="37">
        <v>0.99130712815187849</v>
      </c>
      <c r="D37" s="26">
        <v>29949.833045239979</v>
      </c>
      <c r="E37" s="32">
        <v>0.99581288981807159</v>
      </c>
      <c r="F37" s="19">
        <v>29702.220157200001</v>
      </c>
      <c r="G37" s="32">
        <v>0.99980782321728667</v>
      </c>
      <c r="H37" s="19">
        <v>29177.918582500017</v>
      </c>
      <c r="I37" s="32">
        <v>1.0050036920000001</v>
      </c>
      <c r="J37" s="19">
        <v>27238.81902861</v>
      </c>
      <c r="K37" s="32">
        <v>0.98875230000000003</v>
      </c>
      <c r="L37" s="19">
        <v>30763.564190339999</v>
      </c>
      <c r="M37" s="32">
        <v>0.99879688160000002</v>
      </c>
      <c r="N37" s="31">
        <v>30883.911826480002</v>
      </c>
      <c r="O37" s="32">
        <v>1.0147212034699999</v>
      </c>
      <c r="P37" s="26">
        <v>28087.851839520001</v>
      </c>
      <c r="Q37" s="32">
        <v>1.0096661501099999</v>
      </c>
      <c r="R37" s="26">
        <v>26026.735731999997</v>
      </c>
      <c r="S37" s="32">
        <v>1.0072688494299999</v>
      </c>
      <c r="V37"/>
      <c r="W37"/>
      <c r="X37"/>
      <c r="Y37"/>
      <c r="Z37"/>
      <c r="AA37"/>
      <c r="AB37"/>
      <c r="AC37"/>
      <c r="AD37"/>
      <c r="AE37"/>
    </row>
    <row r="38" spans="1:35" ht="15" customHeight="1" x14ac:dyDescent="0.25">
      <c r="A38" s="50" t="s">
        <v>13</v>
      </c>
      <c r="B38" s="25">
        <v>33081.336381280002</v>
      </c>
      <c r="C38" s="33">
        <v>1.0220750344378597</v>
      </c>
      <c r="D38" s="22">
        <v>32588.73278081002</v>
      </c>
      <c r="E38" s="33">
        <v>1.0172004423609378</v>
      </c>
      <c r="F38" s="22">
        <v>33376.080725299951</v>
      </c>
      <c r="G38" s="33">
        <v>1.0218611286989165</v>
      </c>
      <c r="H38" s="22">
        <v>32620.358557439991</v>
      </c>
      <c r="I38" s="33">
        <v>1.0278821359999999</v>
      </c>
      <c r="J38" s="22">
        <v>30361.88773794</v>
      </c>
      <c r="K38" s="33">
        <v>1.031255179</v>
      </c>
      <c r="L38" s="22">
        <v>34290.972041510002</v>
      </c>
      <c r="M38" s="33">
        <v>1.04470141478</v>
      </c>
      <c r="N38" s="30">
        <v>35551.847430490001</v>
      </c>
      <c r="O38" s="33">
        <v>1.09252188243</v>
      </c>
      <c r="P38" s="22">
        <v>32106.286759890001</v>
      </c>
      <c r="Q38" s="33">
        <v>1.0603413955100001</v>
      </c>
      <c r="R38" s="22">
        <v>30133.385973130007</v>
      </c>
      <c r="S38" s="33">
        <v>1.0600399222299999</v>
      </c>
      <c r="V38"/>
      <c r="W38"/>
      <c r="X38"/>
      <c r="Y38"/>
      <c r="Z38"/>
      <c r="AA38"/>
      <c r="AB38"/>
      <c r="AC38"/>
      <c r="AD38"/>
      <c r="AE38"/>
    </row>
    <row r="39" spans="1:35" ht="15" customHeight="1" x14ac:dyDescent="0.25">
      <c r="A39" s="43" t="s">
        <v>0</v>
      </c>
      <c r="B39" s="44">
        <v>362757.72875594994</v>
      </c>
      <c r="C39" s="46">
        <v>0.99054298112421435</v>
      </c>
      <c r="D39" s="44">
        <v>362096.73588072014</v>
      </c>
      <c r="E39" s="46">
        <v>0.99037595313186699</v>
      </c>
      <c r="F39" s="44">
        <v>357918.76946480997</v>
      </c>
      <c r="G39" s="46">
        <v>0.99603004034514564</v>
      </c>
      <c r="H39" s="44">
        <v>346101.25060010998</v>
      </c>
      <c r="I39" s="46">
        <v>0.99830693400000003</v>
      </c>
      <c r="J39" s="44">
        <v>337757.50426151999</v>
      </c>
      <c r="K39" s="46">
        <v>0.98396600000000001</v>
      </c>
      <c r="L39" s="44">
        <v>375367.74444777</v>
      </c>
      <c r="M39" s="46">
        <v>1.0015064166499998</v>
      </c>
      <c r="N39" s="51">
        <v>357209.56897841999</v>
      </c>
      <c r="O39" s="46">
        <v>1.01048666534</v>
      </c>
      <c r="P39" s="44">
        <v>324349.86751571996</v>
      </c>
      <c r="Q39" s="46">
        <v>1.0093232112399999</v>
      </c>
      <c r="R39" s="44">
        <v>302085.43403408997</v>
      </c>
      <c r="S39" s="46">
        <v>0.99891306174999994</v>
      </c>
      <c r="V39"/>
      <c r="W39"/>
      <c r="X39"/>
      <c r="Y39"/>
      <c r="Z39"/>
      <c r="AA39"/>
      <c r="AB39"/>
      <c r="AC39"/>
      <c r="AD39"/>
      <c r="AE39"/>
    </row>
    <row r="40" spans="1:35" ht="15" customHeight="1" x14ac:dyDescent="0.25">
      <c r="A40" s="43" t="s">
        <v>23</v>
      </c>
      <c r="B40" s="44">
        <f>B39+D40</f>
        <v>4964012.5140239708</v>
      </c>
      <c r="C40" s="46"/>
      <c r="D40" s="44">
        <f>D39+F40</f>
        <v>4601254.7852680208</v>
      </c>
      <c r="E40" s="46"/>
      <c r="F40" s="44">
        <f>F39+H40</f>
        <v>4239158.0493873004</v>
      </c>
      <c r="G40" s="46"/>
      <c r="H40" s="44">
        <f>H39+J40</f>
        <v>3881239.27992249</v>
      </c>
      <c r="I40" s="46"/>
      <c r="J40" s="44">
        <f>J39+L40</f>
        <v>3535138.0293223802</v>
      </c>
      <c r="K40" s="46"/>
      <c r="L40" s="44">
        <f>L39+N40</f>
        <v>3197380.52506086</v>
      </c>
      <c r="M40" s="46"/>
      <c r="N40" s="44">
        <f>N39+P40</f>
        <v>2822012.7806130899</v>
      </c>
      <c r="O40" s="46"/>
      <c r="P40" s="44">
        <f>P39+R40</f>
        <v>2464803.2116346699</v>
      </c>
      <c r="Q40" s="46"/>
      <c r="R40" s="44">
        <f>R39+B63</f>
        <v>2140453.34411895</v>
      </c>
      <c r="S40" s="46"/>
      <c r="V40"/>
      <c r="W40"/>
      <c r="X40"/>
      <c r="Y40"/>
      <c r="Z40"/>
      <c r="AA40"/>
      <c r="AB40"/>
      <c r="AC40"/>
      <c r="AD40"/>
      <c r="AE40"/>
    </row>
    <row r="41" spans="1:35" ht="16.5" customHeight="1" x14ac:dyDescent="0.25">
      <c r="H41" s="6"/>
      <c r="I41" s="7"/>
      <c r="J41" s="8"/>
      <c r="P41" s="11"/>
      <c r="Q41" s="11"/>
      <c r="R41" s="11"/>
      <c r="S41" s="11"/>
      <c r="T41" s="12"/>
      <c r="U41" s="14"/>
      <c r="V41"/>
      <c r="W41"/>
      <c r="X41"/>
      <c r="Y41"/>
      <c r="Z41"/>
      <c r="AA41"/>
      <c r="AB41"/>
      <c r="AC41"/>
      <c r="AD41"/>
      <c r="AE41"/>
    </row>
    <row r="42" spans="1:35" ht="16.5" customHeight="1" x14ac:dyDescent="0.25">
      <c r="H42" s="6"/>
      <c r="I42" s="7"/>
      <c r="J42" s="8"/>
      <c r="P42" s="11"/>
      <c r="Q42" s="11"/>
      <c r="R42" s="11"/>
      <c r="S42" s="11"/>
      <c r="T42" s="12"/>
      <c r="U42" s="14"/>
      <c r="V42"/>
      <c r="W42"/>
      <c r="X42"/>
      <c r="Y42"/>
      <c r="Z42"/>
      <c r="AA42"/>
      <c r="AB42"/>
      <c r="AC42"/>
      <c r="AD42"/>
      <c r="AE42"/>
    </row>
    <row r="43" spans="1:35" ht="16.5" customHeight="1" x14ac:dyDescent="0.25">
      <c r="H43" s="6"/>
      <c r="I43" s="7"/>
      <c r="J43" s="8"/>
      <c r="P43" s="11"/>
      <c r="Q43" s="11"/>
      <c r="R43" s="11"/>
      <c r="S43" s="11"/>
      <c r="T43" s="12"/>
      <c r="U43" s="14"/>
      <c r="V43"/>
      <c r="W43"/>
      <c r="X43"/>
      <c r="Y43"/>
      <c r="Z43"/>
      <c r="AA43"/>
      <c r="AB43"/>
      <c r="AC43"/>
      <c r="AD43"/>
      <c r="AE43"/>
    </row>
    <row r="44" spans="1:35" ht="16.5" customHeight="1" x14ac:dyDescent="0.25">
      <c r="H44" s="6"/>
      <c r="I44" s="7"/>
      <c r="J44" s="8"/>
      <c r="P44" s="11"/>
      <c r="Q44" s="11"/>
      <c r="R44" s="11"/>
      <c r="S44" s="11"/>
      <c r="T44" s="12"/>
      <c r="U44" s="14"/>
      <c r="V44"/>
      <c r="W44"/>
      <c r="X44"/>
      <c r="Y44"/>
      <c r="Z44"/>
      <c r="AA44"/>
      <c r="AB44"/>
      <c r="AC44"/>
      <c r="AD44"/>
      <c r="AE44"/>
    </row>
    <row r="45" spans="1:35" ht="16.5" customHeight="1" x14ac:dyDescent="0.25">
      <c r="H45" s="6"/>
      <c r="I45" s="7"/>
      <c r="J45" s="8"/>
      <c r="P45" s="11"/>
      <c r="Q45" s="11"/>
      <c r="R45" s="11"/>
      <c r="S45" s="11"/>
      <c r="T45" s="12"/>
      <c r="U45" s="14"/>
      <c r="V45"/>
      <c r="W45"/>
      <c r="X45"/>
      <c r="Y45"/>
      <c r="Z45"/>
      <c r="AA45"/>
      <c r="AB45"/>
      <c r="AC45"/>
      <c r="AD45"/>
      <c r="AE45"/>
    </row>
    <row r="46" spans="1:35" ht="16.5" customHeight="1" x14ac:dyDescent="0.25">
      <c r="H46" s="6"/>
      <c r="I46" s="7"/>
      <c r="J46" s="8"/>
      <c r="P46" s="11"/>
      <c r="Q46" s="11"/>
      <c r="R46" s="84"/>
      <c r="S46" s="84"/>
      <c r="T46" s="12"/>
      <c r="U46" s="14"/>
      <c r="V46"/>
      <c r="W46"/>
      <c r="X46"/>
      <c r="Y46"/>
      <c r="Z46"/>
      <c r="AA46"/>
      <c r="AB46"/>
      <c r="AC46"/>
      <c r="AD46"/>
      <c r="AE46"/>
    </row>
    <row r="47" spans="1:35" ht="15" customHeight="1" x14ac:dyDescent="0.25">
      <c r="H47" s="6"/>
      <c r="I47" s="7"/>
      <c r="J47" s="8"/>
      <c r="P47" s="11"/>
      <c r="Q47" s="11"/>
      <c r="R47" s="84"/>
      <c r="S47" s="84"/>
      <c r="T47" s="12"/>
      <c r="U47" s="14"/>
      <c r="V47"/>
      <c r="W47"/>
      <c r="X47"/>
      <c r="Y47"/>
      <c r="Z47"/>
      <c r="AA47"/>
      <c r="AB47"/>
      <c r="AC47"/>
      <c r="AD47"/>
      <c r="AE47"/>
    </row>
    <row r="48" spans="1:35" ht="15" customHeight="1" x14ac:dyDescent="0.25">
      <c r="A48" s="52"/>
      <c r="B48" s="78">
        <v>2004</v>
      </c>
      <c r="C48" s="79"/>
      <c r="D48" s="78">
        <v>2003</v>
      </c>
      <c r="E48" s="79"/>
      <c r="F48" s="78">
        <v>2002</v>
      </c>
      <c r="G48" s="86"/>
      <c r="H48" s="78">
        <v>2001</v>
      </c>
      <c r="I48" s="86"/>
      <c r="J48" s="78">
        <v>2000</v>
      </c>
      <c r="K48" s="86"/>
      <c r="L48" s="78">
        <v>1999</v>
      </c>
      <c r="M48" s="86"/>
      <c r="N48" s="78">
        <v>1998</v>
      </c>
      <c r="O48" s="86"/>
      <c r="P48" s="78">
        <v>1997</v>
      </c>
      <c r="Q48" s="86"/>
      <c r="R48"/>
      <c r="S48"/>
      <c r="T48"/>
      <c r="U48"/>
      <c r="V48"/>
      <c r="W48"/>
      <c r="X48" s="4"/>
      <c r="Z48"/>
      <c r="AA48"/>
      <c r="AB48"/>
      <c r="AC48"/>
      <c r="AD48"/>
      <c r="AE48"/>
      <c r="AF48"/>
      <c r="AG48"/>
      <c r="AH48"/>
      <c r="AI48"/>
    </row>
    <row r="49" spans="1:21" ht="19.5" customHeight="1" x14ac:dyDescent="0.2">
      <c r="A49" s="53"/>
      <c r="B49" s="27" t="s">
        <v>14</v>
      </c>
      <c r="C49" s="27" t="s">
        <v>15</v>
      </c>
      <c r="D49" s="27" t="s">
        <v>14</v>
      </c>
      <c r="E49" s="27" t="s">
        <v>15</v>
      </c>
      <c r="F49" s="27" t="s">
        <v>14</v>
      </c>
      <c r="G49" s="27" t="s">
        <v>15</v>
      </c>
      <c r="H49" s="27" t="s">
        <v>14</v>
      </c>
      <c r="I49" s="27" t="s">
        <v>15</v>
      </c>
      <c r="J49" s="27" t="s">
        <v>14</v>
      </c>
      <c r="K49" s="27" t="s">
        <v>15</v>
      </c>
      <c r="L49" s="27" t="s">
        <v>14</v>
      </c>
      <c r="M49" s="27" t="s">
        <v>15</v>
      </c>
      <c r="N49" s="27" t="s">
        <v>14</v>
      </c>
      <c r="O49" s="27" t="s">
        <v>15</v>
      </c>
      <c r="P49" s="27" t="s">
        <v>14</v>
      </c>
      <c r="Q49" s="27" t="s">
        <v>15</v>
      </c>
      <c r="R49" s="15"/>
      <c r="S49" s="4"/>
      <c r="U49" s="4"/>
    </row>
    <row r="50" spans="1:21" ht="12.75" x14ac:dyDescent="0.2">
      <c r="A50" s="49" t="s">
        <v>2</v>
      </c>
      <c r="B50" s="19">
        <v>24049.751956119999</v>
      </c>
      <c r="C50" s="32">
        <v>0.96794693619000005</v>
      </c>
      <c r="D50" s="19">
        <v>22633</v>
      </c>
      <c r="E50" s="32">
        <v>0.96348578046</v>
      </c>
      <c r="F50" s="19">
        <v>21621.119009819999</v>
      </c>
      <c r="G50" s="32">
        <v>0.97042319952</v>
      </c>
      <c r="H50" s="19">
        <v>20577</v>
      </c>
      <c r="I50" s="32">
        <v>1.0018501387604071</v>
      </c>
      <c r="J50" s="19">
        <v>18618</v>
      </c>
      <c r="K50" s="32">
        <v>0.9814443858724301</v>
      </c>
      <c r="L50" s="19">
        <v>17835</v>
      </c>
      <c r="M50" s="32">
        <v>0.96179999999999999</v>
      </c>
      <c r="N50" s="19">
        <v>17257</v>
      </c>
      <c r="O50" s="32">
        <v>1.0067999999999999</v>
      </c>
      <c r="P50" s="29">
        <v>15805</v>
      </c>
      <c r="Q50" s="32">
        <v>0.92092996154294371</v>
      </c>
      <c r="R50" s="15"/>
      <c r="S50" s="4"/>
      <c r="U50" s="4"/>
    </row>
    <row r="51" spans="1:21" ht="12.75" x14ac:dyDescent="0.2">
      <c r="A51" s="50" t="s">
        <v>3</v>
      </c>
      <c r="B51" s="22">
        <v>21038.233244219995</v>
      </c>
      <c r="C51" s="33">
        <v>0.98344690623999997</v>
      </c>
      <c r="D51" s="22">
        <v>19913</v>
      </c>
      <c r="E51" s="33">
        <v>0.96339284937000003</v>
      </c>
      <c r="F51" s="22">
        <v>18663.85976793</v>
      </c>
      <c r="G51" s="33">
        <v>1.0644873157000001</v>
      </c>
      <c r="H51" s="22">
        <v>17289</v>
      </c>
      <c r="I51" s="33">
        <v>0.96215704824976345</v>
      </c>
      <c r="J51" s="22">
        <v>15833</v>
      </c>
      <c r="K51" s="33">
        <v>0.98427203779684203</v>
      </c>
      <c r="L51" s="22">
        <v>15269</v>
      </c>
      <c r="M51" s="33">
        <v>0.94879999999999998</v>
      </c>
      <c r="N51" s="22">
        <v>15363</v>
      </c>
      <c r="O51" s="33">
        <v>0.95379999999999998</v>
      </c>
      <c r="P51" s="30">
        <v>13790</v>
      </c>
      <c r="Q51" s="33">
        <v>0.93969335604770021</v>
      </c>
      <c r="R51" s="15"/>
      <c r="S51" s="4"/>
      <c r="U51" s="4"/>
    </row>
    <row r="52" spans="1:21" ht="12.75" x14ac:dyDescent="0.2">
      <c r="A52" s="49" t="s">
        <v>4</v>
      </c>
      <c r="B52" s="19">
        <v>22859</v>
      </c>
      <c r="C52" s="32">
        <v>1.0516291548500001</v>
      </c>
      <c r="D52" s="19">
        <v>20128</v>
      </c>
      <c r="E52" s="32">
        <v>0.97384405047</v>
      </c>
      <c r="F52" s="19">
        <v>19001.899457800002</v>
      </c>
      <c r="G52" s="32">
        <v>0.95658837641000005</v>
      </c>
      <c r="H52" s="19">
        <v>17548</v>
      </c>
      <c r="I52" s="32">
        <v>0.96859303416680465</v>
      </c>
      <c r="J52" s="19">
        <v>15996</v>
      </c>
      <c r="K52" s="32">
        <v>0.93151642208245977</v>
      </c>
      <c r="L52" s="19">
        <v>15116</v>
      </c>
      <c r="M52" s="32">
        <v>0.91649999999999998</v>
      </c>
      <c r="N52" s="19">
        <v>14801</v>
      </c>
      <c r="O52" s="32">
        <v>0.95660000000000001</v>
      </c>
      <c r="P52" s="29">
        <v>13307</v>
      </c>
      <c r="Q52" s="32">
        <v>0.95226849864033203</v>
      </c>
      <c r="R52" s="15"/>
      <c r="S52" s="4"/>
      <c r="U52" s="4"/>
    </row>
    <row r="53" spans="1:21" ht="12.75" x14ac:dyDescent="0.2">
      <c r="A53" s="50" t="s">
        <v>5</v>
      </c>
      <c r="B53" s="22">
        <v>22842.717305240003</v>
      </c>
      <c r="C53" s="33">
        <v>0.99758158327000002</v>
      </c>
      <c r="D53" s="22">
        <v>20299.266495260003</v>
      </c>
      <c r="E53" s="33">
        <v>0.98310886228000005</v>
      </c>
      <c r="F53" s="22">
        <v>19534.222234479999</v>
      </c>
      <c r="G53" s="33">
        <v>0.95655026850000002</v>
      </c>
      <c r="H53" s="22">
        <v>18413</v>
      </c>
      <c r="I53" s="33">
        <v>0.96071167692789317</v>
      </c>
      <c r="J53" s="22">
        <v>16647</v>
      </c>
      <c r="K53" s="33">
        <v>0.93218725501175947</v>
      </c>
      <c r="L53" s="22">
        <v>16200</v>
      </c>
      <c r="M53" s="33">
        <v>0.95320000000000005</v>
      </c>
      <c r="N53" s="22">
        <v>15465</v>
      </c>
      <c r="O53" s="33">
        <v>0.95169999999999999</v>
      </c>
      <c r="P53" s="30">
        <v>14550</v>
      </c>
      <c r="Q53" s="33">
        <v>0.93090211132437617</v>
      </c>
      <c r="R53" s="15"/>
      <c r="S53" s="4"/>
      <c r="U53" s="4"/>
    </row>
    <row r="54" spans="1:21" ht="12.75" x14ac:dyDescent="0.2">
      <c r="A54" s="49" t="s">
        <v>6</v>
      </c>
      <c r="B54" s="19">
        <v>22720.264794959996</v>
      </c>
      <c r="C54" s="32">
        <v>0.99670460165999997</v>
      </c>
      <c r="D54" s="19">
        <v>21073</v>
      </c>
      <c r="E54" s="32">
        <v>0.97472776446999998</v>
      </c>
      <c r="F54" s="19">
        <v>20734.186801630003</v>
      </c>
      <c r="G54" s="32">
        <v>0.99903717450000007</v>
      </c>
      <c r="H54" s="19">
        <v>18594</v>
      </c>
      <c r="I54" s="32">
        <v>0.96366934438973828</v>
      </c>
      <c r="J54" s="19">
        <v>17100</v>
      </c>
      <c r="K54" s="32">
        <v>0.97809300463307214</v>
      </c>
      <c r="L54" s="19">
        <v>16313</v>
      </c>
      <c r="M54" s="32">
        <v>0.94640000000000002</v>
      </c>
      <c r="N54" s="19">
        <v>15712</v>
      </c>
      <c r="O54" s="32">
        <v>0.94899999999999995</v>
      </c>
      <c r="P54" s="29">
        <v>14554</v>
      </c>
      <c r="Q54" s="32">
        <v>0.94931837453525536</v>
      </c>
      <c r="R54" s="15"/>
      <c r="S54" s="4"/>
      <c r="U54" s="4"/>
    </row>
    <row r="55" spans="1:21" ht="12.75" x14ac:dyDescent="0.2">
      <c r="A55" s="50" t="s">
        <v>7</v>
      </c>
      <c r="B55" s="22">
        <v>23990.919008740002</v>
      </c>
      <c r="C55" s="33">
        <v>1.02106650911</v>
      </c>
      <c r="D55" s="22">
        <v>23514.632908650005</v>
      </c>
      <c r="E55" s="33">
        <v>1.0184780927600001</v>
      </c>
      <c r="F55" s="22">
        <v>22119.977545740003</v>
      </c>
      <c r="G55" s="33">
        <v>1.0038633488000002</v>
      </c>
      <c r="H55" s="22">
        <v>21020</v>
      </c>
      <c r="I55" s="33">
        <v>0.98160082189222009</v>
      </c>
      <c r="J55" s="22">
        <v>18789</v>
      </c>
      <c r="K55" s="33">
        <v>0.96235402581438234</v>
      </c>
      <c r="L55" s="22">
        <v>18225</v>
      </c>
      <c r="M55" s="33">
        <v>0.96530000000000005</v>
      </c>
      <c r="N55" s="22">
        <v>17780</v>
      </c>
      <c r="O55" s="33">
        <v>0.98440000000000005</v>
      </c>
      <c r="P55" s="30">
        <v>17750</v>
      </c>
      <c r="Q55" s="33">
        <v>0.97995914536520734</v>
      </c>
      <c r="R55" s="15"/>
      <c r="S55" s="4"/>
      <c r="U55" s="4"/>
    </row>
    <row r="56" spans="1:21" ht="12.75" x14ac:dyDescent="0.2">
      <c r="A56" s="49" t="s">
        <v>8</v>
      </c>
      <c r="B56" s="26">
        <v>23908.432378310001</v>
      </c>
      <c r="C56" s="32">
        <v>0.98332221662999997</v>
      </c>
      <c r="D56" s="26">
        <v>22346</v>
      </c>
      <c r="E56" s="32">
        <v>0.99784523014000004</v>
      </c>
      <c r="F56" s="26">
        <v>21109</v>
      </c>
      <c r="G56" s="32">
        <v>0.97537615969000002</v>
      </c>
      <c r="H56" s="19">
        <v>19413</v>
      </c>
      <c r="I56" s="32">
        <v>0.97907000201734917</v>
      </c>
      <c r="J56" s="19">
        <v>18338</v>
      </c>
      <c r="K56" s="32">
        <v>0.98910463861920173</v>
      </c>
      <c r="L56" s="19">
        <v>17208</v>
      </c>
      <c r="M56" s="32">
        <v>0.93510000000000004</v>
      </c>
      <c r="N56" s="19">
        <v>16880</v>
      </c>
      <c r="O56" s="32">
        <v>0.95379999999999998</v>
      </c>
      <c r="P56" s="31">
        <v>15839</v>
      </c>
      <c r="Q56" s="32">
        <v>0.93844057352766919</v>
      </c>
      <c r="R56" s="15"/>
      <c r="S56" s="4"/>
      <c r="U56" s="4"/>
    </row>
    <row r="57" spans="1:21" ht="12.75" x14ac:dyDescent="0.2">
      <c r="A57" s="50" t="s">
        <v>9</v>
      </c>
      <c r="B57" s="22">
        <v>23839.05560512</v>
      </c>
      <c r="C57" s="33">
        <v>1.00375917067</v>
      </c>
      <c r="D57" s="22">
        <v>22065.706703090003</v>
      </c>
      <c r="E57" s="33">
        <v>0.99396438102000007</v>
      </c>
      <c r="F57" s="22">
        <v>20761.648748369997</v>
      </c>
      <c r="G57" s="33">
        <v>0.99246165018999999</v>
      </c>
      <c r="H57" s="22">
        <v>19965</v>
      </c>
      <c r="I57" s="33">
        <v>0.98325535582368873</v>
      </c>
      <c r="J57" s="22">
        <v>17926</v>
      </c>
      <c r="K57" s="33">
        <v>0.95912252541466025</v>
      </c>
      <c r="L57" s="22">
        <v>16991</v>
      </c>
      <c r="M57" s="33">
        <v>0.95809999999999995</v>
      </c>
      <c r="N57" s="22">
        <v>16547</v>
      </c>
      <c r="O57" s="33">
        <v>0.96050000000000002</v>
      </c>
      <c r="P57" s="30">
        <v>15422</v>
      </c>
      <c r="Q57" s="33">
        <v>0.96105191001433288</v>
      </c>
      <c r="R57" s="15"/>
      <c r="S57" s="4"/>
      <c r="U57" s="4"/>
    </row>
    <row r="58" spans="1:21" ht="12.75" x14ac:dyDescent="0.2">
      <c r="A58" s="49" t="s">
        <v>10</v>
      </c>
      <c r="B58" s="26">
        <v>22937.359088190005</v>
      </c>
      <c r="C58" s="32">
        <v>0.99527400044999992</v>
      </c>
      <c r="D58" s="26">
        <v>21259</v>
      </c>
      <c r="E58" s="32">
        <v>1.01686476793</v>
      </c>
      <c r="F58" s="26">
        <v>19948.862033429999</v>
      </c>
      <c r="G58" s="32">
        <v>0.97111615545000007</v>
      </c>
      <c r="H58" s="19">
        <v>18670</v>
      </c>
      <c r="I58" s="32">
        <v>0.96445913834073771</v>
      </c>
      <c r="J58" s="19">
        <v>17541</v>
      </c>
      <c r="K58" s="32">
        <v>0.96815321779445851</v>
      </c>
      <c r="L58" s="19">
        <v>16536</v>
      </c>
      <c r="M58" s="32">
        <v>0.95940000000000003</v>
      </c>
      <c r="N58" s="19">
        <v>15833</v>
      </c>
      <c r="O58" s="32">
        <v>0.95089999999999997</v>
      </c>
      <c r="P58" s="31">
        <v>14920</v>
      </c>
      <c r="Q58" s="32">
        <v>0.94712118326667938</v>
      </c>
      <c r="R58" s="15"/>
      <c r="S58" s="4"/>
      <c r="U58" s="4"/>
    </row>
    <row r="59" spans="1:21" ht="12.75" x14ac:dyDescent="0.2">
      <c r="A59" s="50" t="s">
        <v>11</v>
      </c>
      <c r="B59" s="22">
        <v>23298.679674809995</v>
      </c>
      <c r="C59" s="33">
        <v>1.0055822338</v>
      </c>
      <c r="D59" s="22">
        <v>21766.283692320001</v>
      </c>
      <c r="E59" s="33">
        <v>1.01177184241</v>
      </c>
      <c r="F59" s="22">
        <v>20244</v>
      </c>
      <c r="G59" s="33">
        <v>0.98891285202000001</v>
      </c>
      <c r="H59" s="22">
        <v>19446.850578659996</v>
      </c>
      <c r="I59" s="33">
        <v>0.9980091898517307</v>
      </c>
      <c r="J59" s="22">
        <v>17903</v>
      </c>
      <c r="K59" s="33">
        <v>0.96652810019975166</v>
      </c>
      <c r="L59" s="22">
        <v>16559</v>
      </c>
      <c r="M59" s="33">
        <v>0.95369999999999999</v>
      </c>
      <c r="N59" s="22">
        <v>15837</v>
      </c>
      <c r="O59" s="33">
        <v>0.95899999999999996</v>
      </c>
      <c r="P59" s="30">
        <v>15276</v>
      </c>
      <c r="Q59" s="33">
        <v>0.96469845279444266</v>
      </c>
      <c r="R59" s="15"/>
      <c r="S59" s="4"/>
      <c r="U59" s="4"/>
    </row>
    <row r="60" spans="1:21" ht="12.75" x14ac:dyDescent="0.2">
      <c r="A60" s="49" t="s">
        <v>12</v>
      </c>
      <c r="B60" s="26">
        <v>24363.610358139998</v>
      </c>
      <c r="C60" s="32">
        <v>1.0191584681899999</v>
      </c>
      <c r="D60" s="26">
        <v>22131.111869609998</v>
      </c>
      <c r="E60" s="32">
        <v>1.00247819315</v>
      </c>
      <c r="F60" s="26">
        <v>21103</v>
      </c>
      <c r="G60" s="32">
        <v>0.98109656931999989</v>
      </c>
      <c r="H60" s="19">
        <v>20181.043889150002</v>
      </c>
      <c r="I60" s="32">
        <v>0.98031311997942372</v>
      </c>
      <c r="J60" s="19">
        <v>18698</v>
      </c>
      <c r="K60" s="32">
        <v>0.99341196472213367</v>
      </c>
      <c r="L60" s="19">
        <v>17552</v>
      </c>
      <c r="M60" s="32">
        <v>0.98550000000000004</v>
      </c>
      <c r="N60" s="19">
        <v>16807</v>
      </c>
      <c r="O60" s="32">
        <v>0.96009999999999995</v>
      </c>
      <c r="P60" s="31">
        <v>16158</v>
      </c>
      <c r="Q60" s="32">
        <v>0.96350626118067983</v>
      </c>
      <c r="R60" s="15"/>
      <c r="S60" s="4"/>
      <c r="U60" s="4"/>
    </row>
    <row r="61" spans="1:21" ht="12.75" x14ac:dyDescent="0.2">
      <c r="A61" s="50" t="s">
        <v>13</v>
      </c>
      <c r="B61" s="22">
        <v>29215.562080379997</v>
      </c>
      <c r="C61" s="33">
        <v>1.0459492940200001</v>
      </c>
      <c r="D61" s="22">
        <v>27078.998498680001</v>
      </c>
      <c r="E61" s="33">
        <v>1.0155473820100001</v>
      </c>
      <c r="F61" s="22">
        <v>25507</v>
      </c>
      <c r="G61" s="33">
        <v>1.09540576816</v>
      </c>
      <c r="H61" s="22">
        <v>23697.654356010004</v>
      </c>
      <c r="I61" s="33">
        <v>1.0469619771112475</v>
      </c>
      <c r="J61" s="22">
        <v>22325</v>
      </c>
      <c r="K61" s="33">
        <v>0.99589597180711065</v>
      </c>
      <c r="L61" s="22">
        <v>20749</v>
      </c>
      <c r="M61" s="33">
        <v>0.98870000000000002</v>
      </c>
      <c r="N61" s="22">
        <v>19848</v>
      </c>
      <c r="O61" s="33">
        <v>0.98780000000000001</v>
      </c>
      <c r="P61" s="30">
        <v>18165</v>
      </c>
      <c r="Q61" s="33">
        <v>0.93388514729319827</v>
      </c>
      <c r="R61" s="15"/>
      <c r="S61" s="4"/>
      <c r="U61" s="4"/>
    </row>
    <row r="62" spans="1:21" ht="15" customHeight="1" x14ac:dyDescent="0.2">
      <c r="A62" s="43" t="s">
        <v>0</v>
      </c>
      <c r="B62" s="44">
        <v>285063.58549422998</v>
      </c>
      <c r="C62" s="46">
        <v>1.0062902062099999</v>
      </c>
      <c r="D62" s="44">
        <v>264208.00016761001</v>
      </c>
      <c r="E62" s="46">
        <v>0.99349220876999988</v>
      </c>
      <c r="F62" s="44">
        <v>250348.77559919999</v>
      </c>
      <c r="G62" s="46">
        <v>0.99638313509999998</v>
      </c>
      <c r="H62" s="44">
        <v>234814.54882381999</v>
      </c>
      <c r="I62" s="46">
        <v>0.98373212668170851</v>
      </c>
      <c r="J62" s="44">
        <v>215714</v>
      </c>
      <c r="K62" s="46">
        <v>0.97079697393824571</v>
      </c>
      <c r="L62" s="44">
        <v>204553</v>
      </c>
      <c r="M62" s="45">
        <v>0.95689999999999997</v>
      </c>
      <c r="N62" s="44">
        <v>198130</v>
      </c>
      <c r="O62" s="45">
        <v>0.96530000000000005</v>
      </c>
      <c r="P62" s="44">
        <v>185536</v>
      </c>
      <c r="Q62" s="45">
        <v>0.94845081499999995</v>
      </c>
      <c r="R62" s="16"/>
      <c r="S62" s="4"/>
      <c r="U62" s="4"/>
    </row>
    <row r="63" spans="1:21" ht="15" customHeight="1" x14ac:dyDescent="0.2">
      <c r="A63" s="43" t="s">
        <v>23</v>
      </c>
      <c r="B63" s="44">
        <f>D63+B62</f>
        <v>1838367.9100848599</v>
      </c>
      <c r="C63" s="46"/>
      <c r="D63" s="44">
        <f>F63+D62</f>
        <v>1553304.3245906299</v>
      </c>
      <c r="E63" s="46"/>
      <c r="F63" s="44">
        <f>H63+F62</f>
        <v>1289096.32442302</v>
      </c>
      <c r="G63" s="46"/>
      <c r="H63" s="44">
        <f>J63+H62</f>
        <v>1038747.54882382</v>
      </c>
      <c r="I63" s="46"/>
      <c r="J63" s="44">
        <f>L63+J62</f>
        <v>803933</v>
      </c>
      <c r="K63" s="46"/>
      <c r="L63" s="44">
        <f>N63+L62</f>
        <v>588219</v>
      </c>
      <c r="M63" s="45"/>
      <c r="N63" s="44">
        <f>P63+N62</f>
        <v>383666</v>
      </c>
      <c r="O63" s="45"/>
      <c r="P63" s="44">
        <f>+P62</f>
        <v>185536</v>
      </c>
      <c r="Q63" s="45"/>
      <c r="R63" s="16"/>
      <c r="S63" s="4"/>
      <c r="U63" s="4"/>
    </row>
    <row r="64" spans="1:21" customFormat="1" ht="15" customHeight="1" x14ac:dyDescent="0.25"/>
    <row r="65" spans="1:19" ht="15" customHeight="1" x14ac:dyDescent="0.2">
      <c r="A65" s="3"/>
      <c r="B65" s="3"/>
      <c r="C65" s="3"/>
      <c r="D65" s="6"/>
      <c r="E65" s="7"/>
      <c r="F65" s="8"/>
      <c r="K65" s="3"/>
      <c r="L65" s="11"/>
      <c r="M65" s="11"/>
      <c r="N65" s="11"/>
      <c r="O65" s="11"/>
      <c r="P65" s="12"/>
      <c r="Q65" s="14"/>
      <c r="R65" s="10"/>
      <c r="S65" s="11"/>
    </row>
    <row r="66" spans="1:19" ht="15" customHeight="1" x14ac:dyDescent="0.2">
      <c r="D66" s="6"/>
      <c r="E66" s="7"/>
      <c r="F66" s="8"/>
      <c r="L66" s="11"/>
      <c r="M66" s="11"/>
      <c r="N66" s="11"/>
      <c r="O66" s="11"/>
      <c r="P66" s="12"/>
      <c r="Q66" s="14"/>
      <c r="R66" s="10"/>
      <c r="S66" s="11"/>
    </row>
    <row r="67" spans="1:19" ht="15" customHeight="1" x14ac:dyDescent="0.2">
      <c r="D67" s="6"/>
      <c r="E67" s="7"/>
      <c r="F67" s="8"/>
      <c r="L67" s="11"/>
      <c r="M67" s="11"/>
      <c r="N67" s="11"/>
      <c r="O67" s="11"/>
      <c r="P67" s="12"/>
      <c r="Q67" s="14"/>
      <c r="R67" s="10"/>
      <c r="S67" s="11"/>
    </row>
    <row r="68" spans="1:19" ht="15" customHeight="1" x14ac:dyDescent="0.2">
      <c r="D68" s="6"/>
      <c r="E68" s="7"/>
      <c r="F68" s="8"/>
      <c r="L68" s="11"/>
      <c r="M68" s="11"/>
      <c r="N68" s="11"/>
      <c r="O68" s="11"/>
      <c r="P68" s="12"/>
      <c r="Q68" s="14"/>
      <c r="R68" s="10"/>
      <c r="S68" s="11"/>
    </row>
    <row r="69" spans="1:19" ht="15" customHeight="1" x14ac:dyDescent="0.2">
      <c r="D69" s="6"/>
      <c r="E69" s="7"/>
      <c r="F69" s="8"/>
      <c r="L69" s="11"/>
      <c r="M69" s="11"/>
      <c r="N69" s="11"/>
      <c r="O69" s="11"/>
      <c r="P69" s="12"/>
      <c r="Q69" s="14"/>
      <c r="R69" s="10"/>
      <c r="S69" s="11"/>
    </row>
    <row r="70" spans="1:19" ht="15" customHeight="1" x14ac:dyDescent="0.2">
      <c r="D70" s="6"/>
      <c r="E70" s="7"/>
      <c r="F70" s="8"/>
      <c r="L70" s="11"/>
      <c r="M70" s="11"/>
      <c r="N70" s="11"/>
      <c r="O70" s="11"/>
      <c r="P70" s="12"/>
      <c r="Q70" s="14"/>
      <c r="R70" s="10"/>
      <c r="S70" s="11"/>
    </row>
    <row r="71" spans="1:19" ht="15" customHeight="1" x14ac:dyDescent="0.2">
      <c r="D71" s="6"/>
      <c r="E71" s="7"/>
      <c r="F71" s="8"/>
      <c r="L71" s="11"/>
      <c r="M71" s="11"/>
      <c r="N71" s="11"/>
      <c r="O71" s="11"/>
      <c r="P71" s="12"/>
      <c r="Q71" s="14"/>
      <c r="R71" s="10"/>
      <c r="S71" s="11"/>
    </row>
    <row r="72" spans="1:19" ht="15" customHeight="1" x14ac:dyDescent="0.2">
      <c r="D72" s="6"/>
      <c r="E72" s="7"/>
      <c r="F72" s="8"/>
      <c r="L72" s="11"/>
      <c r="M72" s="11"/>
      <c r="N72" s="11"/>
      <c r="O72" s="11"/>
      <c r="P72" s="12"/>
      <c r="Q72" s="14"/>
      <c r="R72" s="10"/>
      <c r="S72" s="11"/>
    </row>
    <row r="73" spans="1:19" ht="15" customHeight="1" x14ac:dyDescent="0.2">
      <c r="D73" s="6"/>
      <c r="E73" s="7"/>
      <c r="F73" s="8"/>
      <c r="L73" s="11"/>
      <c r="M73" s="11"/>
      <c r="N73" s="11"/>
      <c r="O73" s="11"/>
      <c r="P73" s="12"/>
      <c r="Q73" s="14"/>
      <c r="R73" s="10"/>
      <c r="S73" s="11"/>
    </row>
    <row r="74" spans="1:19" ht="15" customHeight="1" x14ac:dyDescent="0.2">
      <c r="D74" s="6"/>
      <c r="E74" s="7"/>
      <c r="F74" s="8"/>
      <c r="L74" s="11"/>
      <c r="M74" s="11"/>
      <c r="N74" s="11"/>
      <c r="O74" s="11"/>
      <c r="P74" s="12"/>
      <c r="Q74" s="14"/>
      <c r="R74" s="10"/>
      <c r="S74" s="11"/>
    </row>
    <row r="75" spans="1:19" ht="15" customHeight="1" x14ac:dyDescent="0.2">
      <c r="D75" s="6"/>
      <c r="E75" s="7"/>
      <c r="F75" s="8"/>
      <c r="L75" s="11"/>
      <c r="M75" s="11"/>
      <c r="N75" s="11"/>
      <c r="O75" s="11"/>
      <c r="P75" s="12"/>
      <c r="Q75" s="14"/>
      <c r="R75" s="10"/>
      <c r="S75" s="11"/>
    </row>
    <row r="76" spans="1:19" ht="15" customHeight="1" x14ac:dyDescent="0.2">
      <c r="D76" s="6"/>
      <c r="E76" s="7"/>
      <c r="F76" s="8"/>
      <c r="L76" s="11"/>
      <c r="M76" s="11"/>
      <c r="N76" s="11"/>
      <c r="O76" s="11"/>
      <c r="P76" s="12"/>
      <c r="Q76" s="14"/>
      <c r="R76" s="10"/>
      <c r="S76" s="11"/>
    </row>
    <row r="77" spans="1:19" ht="15" customHeight="1" x14ac:dyDescent="0.2">
      <c r="D77" s="6"/>
      <c r="E77" s="7"/>
      <c r="F77" s="8"/>
      <c r="L77" s="11"/>
      <c r="M77" s="11"/>
      <c r="N77" s="11"/>
      <c r="O77" s="11"/>
      <c r="P77" s="12"/>
      <c r="Q77" s="14"/>
      <c r="R77" s="10"/>
      <c r="S77" s="11"/>
    </row>
    <row r="78" spans="1:19" ht="15" customHeight="1" x14ac:dyDescent="0.2">
      <c r="D78" s="6"/>
      <c r="E78" s="7"/>
      <c r="F78" s="8"/>
      <c r="L78" s="11"/>
      <c r="M78" s="11"/>
      <c r="N78" s="11"/>
      <c r="O78" s="11"/>
      <c r="P78" s="12"/>
      <c r="Q78" s="14"/>
      <c r="R78" s="10"/>
      <c r="S78" s="11"/>
    </row>
    <row r="79" spans="1:19" ht="15" customHeight="1" x14ac:dyDescent="0.2">
      <c r="D79" s="6"/>
      <c r="E79" s="7"/>
      <c r="F79" s="8"/>
      <c r="L79" s="11"/>
      <c r="M79" s="11"/>
      <c r="N79" s="11"/>
      <c r="O79" s="11"/>
      <c r="P79" s="12"/>
      <c r="Q79" s="14"/>
      <c r="R79" s="10"/>
      <c r="S79" s="11"/>
    </row>
    <row r="80" spans="1:19" ht="15" customHeight="1" x14ac:dyDescent="0.2">
      <c r="D80" s="6"/>
      <c r="E80" s="7"/>
      <c r="F80" s="8"/>
      <c r="L80" s="11"/>
      <c r="M80" s="11"/>
      <c r="N80" s="11"/>
      <c r="O80" s="11"/>
      <c r="P80" s="12"/>
      <c r="Q80" s="14"/>
      <c r="R80" s="10"/>
      <c r="S80" s="11"/>
    </row>
    <row r="81" spans="1:19" ht="15" customHeight="1" x14ac:dyDescent="0.2">
      <c r="D81" s="6"/>
      <c r="E81" s="7"/>
      <c r="F81" s="8"/>
      <c r="L81" s="11"/>
      <c r="M81" s="11"/>
      <c r="N81" s="11"/>
      <c r="O81" s="11"/>
      <c r="P81" s="12"/>
      <c r="Q81" s="14"/>
      <c r="R81" s="10"/>
      <c r="S81" s="11"/>
    </row>
    <row r="82" spans="1:19" ht="20.25" customHeight="1" x14ac:dyDescent="0.2">
      <c r="D82" s="6"/>
      <c r="E82" s="7"/>
      <c r="F82" s="8"/>
      <c r="L82" s="11"/>
      <c r="M82" s="11"/>
      <c r="N82" s="11"/>
      <c r="O82" s="11"/>
      <c r="P82" s="12"/>
      <c r="Q82" s="14"/>
      <c r="R82" s="10"/>
      <c r="S82" s="11"/>
    </row>
    <row r="83" spans="1:19" ht="15" customHeight="1" x14ac:dyDescent="0.2">
      <c r="A83" s="3"/>
      <c r="B83" s="3"/>
      <c r="C83" s="3"/>
      <c r="D83" s="6"/>
      <c r="E83" s="7"/>
      <c r="F83" s="8"/>
      <c r="K83" s="3"/>
      <c r="L83" s="11"/>
      <c r="M83" s="11"/>
      <c r="N83" s="11"/>
      <c r="O83" s="11"/>
      <c r="P83" s="12"/>
      <c r="Q83" s="14"/>
      <c r="R83" s="10"/>
      <c r="S83" s="11"/>
    </row>
    <row r="84" spans="1:19" ht="15" customHeight="1" x14ac:dyDescent="0.2">
      <c r="D84" s="6"/>
      <c r="E84" s="7"/>
      <c r="F84" s="8"/>
      <c r="L84" s="11"/>
      <c r="M84" s="11"/>
      <c r="N84" s="11"/>
      <c r="O84" s="11"/>
      <c r="P84" s="12"/>
      <c r="Q84" s="14"/>
      <c r="R84" s="10"/>
      <c r="S84" s="11"/>
    </row>
    <row r="85" spans="1:19" ht="15" customHeight="1" x14ac:dyDescent="0.2">
      <c r="D85" s="6"/>
      <c r="E85" s="7"/>
      <c r="F85" s="8"/>
      <c r="L85" s="11"/>
      <c r="M85" s="11"/>
      <c r="N85" s="11"/>
      <c r="O85" s="11"/>
      <c r="P85" s="12"/>
      <c r="Q85" s="14"/>
      <c r="R85" s="10"/>
      <c r="S85" s="11"/>
    </row>
    <row r="86" spans="1:19" ht="15" customHeight="1" x14ac:dyDescent="0.2">
      <c r="D86" s="6"/>
      <c r="E86" s="7"/>
      <c r="F86" s="8"/>
      <c r="L86" s="11"/>
      <c r="M86" s="11"/>
      <c r="N86" s="11"/>
      <c r="O86" s="11"/>
      <c r="P86" s="12"/>
      <c r="Q86" s="14"/>
      <c r="R86" s="10"/>
      <c r="S86" s="11"/>
    </row>
    <row r="87" spans="1:19" ht="15" customHeight="1" x14ac:dyDescent="0.2">
      <c r="D87" s="6"/>
      <c r="E87" s="7"/>
      <c r="F87" s="8"/>
      <c r="L87" s="11"/>
      <c r="M87" s="11"/>
      <c r="N87" s="11"/>
      <c r="O87" s="11"/>
      <c r="P87" s="12"/>
      <c r="Q87" s="14"/>
      <c r="R87" s="10"/>
      <c r="S87" s="11"/>
    </row>
    <row r="88" spans="1:19" ht="15" customHeight="1" x14ac:dyDescent="0.2">
      <c r="D88" s="6"/>
      <c r="E88" s="7"/>
      <c r="F88" s="8"/>
      <c r="L88" s="11"/>
      <c r="M88" s="11"/>
      <c r="N88" s="11"/>
      <c r="O88" s="11"/>
      <c r="P88" s="12"/>
      <c r="Q88" s="14"/>
      <c r="R88" s="10"/>
      <c r="S88" s="11"/>
    </row>
    <row r="89" spans="1:19" ht="15" customHeight="1" x14ac:dyDescent="0.2">
      <c r="D89" s="6"/>
      <c r="E89" s="7"/>
      <c r="F89" s="8"/>
      <c r="L89" s="11"/>
      <c r="M89" s="11"/>
      <c r="N89" s="11"/>
      <c r="O89" s="11"/>
      <c r="P89" s="12"/>
      <c r="Q89" s="14"/>
      <c r="R89" s="10"/>
      <c r="S89" s="11"/>
    </row>
    <row r="90" spans="1:19" ht="15" customHeight="1" x14ac:dyDescent="0.2">
      <c r="D90" s="6"/>
      <c r="E90" s="7"/>
      <c r="F90" s="8"/>
      <c r="L90" s="11"/>
      <c r="M90" s="11"/>
      <c r="N90" s="11"/>
      <c r="O90" s="11"/>
      <c r="P90" s="12"/>
      <c r="Q90" s="14"/>
      <c r="R90" s="10"/>
      <c r="S90" s="11"/>
    </row>
    <row r="91" spans="1:19" ht="15" customHeight="1" x14ac:dyDescent="0.2">
      <c r="D91" s="6"/>
      <c r="E91" s="7"/>
      <c r="F91" s="8"/>
      <c r="L91" s="11"/>
      <c r="M91" s="11"/>
      <c r="N91" s="11"/>
      <c r="O91" s="11"/>
      <c r="P91" s="12"/>
      <c r="Q91" s="14"/>
      <c r="R91" s="10"/>
      <c r="S91" s="11"/>
    </row>
    <row r="92" spans="1:19" ht="15" customHeight="1" x14ac:dyDescent="0.2">
      <c r="D92" s="6"/>
      <c r="E92" s="7"/>
      <c r="F92" s="8"/>
      <c r="L92" s="11"/>
      <c r="M92" s="11"/>
      <c r="N92" s="11"/>
      <c r="O92" s="11"/>
      <c r="P92" s="12"/>
      <c r="Q92" s="14"/>
      <c r="R92" s="10"/>
      <c r="S92" s="11"/>
    </row>
    <row r="93" spans="1:19" ht="15" customHeight="1" x14ac:dyDescent="0.2">
      <c r="D93" s="6"/>
      <c r="E93" s="7"/>
      <c r="F93" s="8"/>
      <c r="L93" s="11"/>
      <c r="M93" s="11"/>
      <c r="N93" s="11"/>
      <c r="O93" s="11"/>
      <c r="P93" s="12"/>
      <c r="Q93" s="14"/>
      <c r="R93" s="10"/>
      <c r="S93" s="11"/>
    </row>
    <row r="94" spans="1:19" ht="15" customHeight="1" x14ac:dyDescent="0.2">
      <c r="D94" s="6"/>
      <c r="E94" s="7"/>
      <c r="F94" s="8"/>
      <c r="L94" s="11"/>
      <c r="M94" s="11"/>
      <c r="N94" s="11"/>
      <c r="O94" s="11"/>
      <c r="P94" s="12"/>
      <c r="Q94" s="14"/>
      <c r="R94" s="10"/>
      <c r="S94" s="11"/>
    </row>
    <row r="95" spans="1:19" ht="15" customHeight="1" x14ac:dyDescent="0.2">
      <c r="D95" s="6"/>
      <c r="E95" s="7"/>
      <c r="F95" s="8"/>
      <c r="L95" s="11"/>
      <c r="M95" s="11"/>
      <c r="N95" s="11"/>
      <c r="O95" s="11"/>
      <c r="P95" s="12"/>
      <c r="Q95" s="14"/>
      <c r="R95" s="10"/>
      <c r="S95" s="11"/>
    </row>
    <row r="96" spans="1:19" ht="15" customHeight="1" x14ac:dyDescent="0.2">
      <c r="D96" s="6"/>
      <c r="E96" s="7"/>
      <c r="F96" s="8"/>
      <c r="L96" s="11"/>
      <c r="M96" s="11"/>
      <c r="N96" s="11"/>
      <c r="O96" s="11"/>
      <c r="P96" s="12"/>
      <c r="Q96" s="14"/>
      <c r="R96" s="10"/>
      <c r="S96" s="11"/>
    </row>
    <row r="97" spans="1:19" ht="15" customHeight="1" x14ac:dyDescent="0.2">
      <c r="D97" s="6"/>
      <c r="E97" s="7"/>
      <c r="F97" s="8"/>
      <c r="L97" s="11"/>
      <c r="M97" s="11"/>
      <c r="N97" s="11"/>
      <c r="O97" s="11"/>
      <c r="P97" s="12"/>
      <c r="Q97" s="14"/>
      <c r="R97" s="10"/>
      <c r="S97" s="11"/>
    </row>
    <row r="98" spans="1:19" ht="15" customHeight="1" x14ac:dyDescent="0.2">
      <c r="D98" s="6"/>
      <c r="E98" s="7"/>
      <c r="F98" s="8"/>
      <c r="L98" s="11"/>
      <c r="M98" s="11"/>
      <c r="N98" s="11"/>
      <c r="O98" s="11"/>
      <c r="P98" s="12"/>
      <c r="Q98" s="14"/>
      <c r="R98" s="10"/>
      <c r="S98" s="11"/>
    </row>
    <row r="99" spans="1:19" ht="15" customHeight="1" x14ac:dyDescent="0.2">
      <c r="D99" s="6"/>
      <c r="E99" s="7"/>
      <c r="F99" s="8"/>
      <c r="L99" s="11"/>
      <c r="M99" s="11"/>
      <c r="N99" s="11"/>
      <c r="O99" s="11"/>
      <c r="P99" s="12"/>
      <c r="Q99" s="14"/>
      <c r="R99" s="10"/>
      <c r="S99" s="11"/>
    </row>
    <row r="100" spans="1:19" ht="20.25" customHeight="1" x14ac:dyDescent="0.2">
      <c r="D100" s="6"/>
      <c r="E100" s="7"/>
      <c r="F100" s="8"/>
      <c r="L100" s="11"/>
      <c r="M100" s="11"/>
      <c r="N100" s="11"/>
      <c r="O100" s="11"/>
      <c r="P100" s="12"/>
      <c r="Q100" s="14"/>
      <c r="R100" s="10"/>
      <c r="S100" s="11"/>
    </row>
    <row r="101" spans="1:19" ht="15" customHeight="1" x14ac:dyDescent="0.2">
      <c r="A101" s="3"/>
      <c r="B101" s="3"/>
      <c r="D101" s="6"/>
      <c r="E101" s="7"/>
      <c r="F101" s="8"/>
      <c r="K101" s="3"/>
      <c r="L101" s="11"/>
      <c r="M101" s="11"/>
      <c r="N101" s="11"/>
      <c r="O101" s="11"/>
      <c r="P101" s="12"/>
      <c r="Q101" s="14"/>
      <c r="R101" s="10"/>
      <c r="S101" s="11"/>
    </row>
    <row r="102" spans="1:19" ht="15" customHeight="1" x14ac:dyDescent="0.2">
      <c r="D102" s="6"/>
      <c r="E102" s="7"/>
      <c r="F102" s="8"/>
      <c r="L102" s="11"/>
      <c r="M102" s="11"/>
      <c r="N102" s="11"/>
      <c r="O102" s="11"/>
      <c r="P102" s="12"/>
      <c r="Q102" s="14"/>
      <c r="R102" s="10"/>
      <c r="S102" s="11"/>
    </row>
    <row r="103" spans="1:19" ht="15" customHeight="1" x14ac:dyDescent="0.2">
      <c r="D103" s="6"/>
      <c r="E103" s="7"/>
      <c r="F103" s="8"/>
      <c r="L103" s="11"/>
      <c r="M103" s="11"/>
      <c r="N103" s="11"/>
      <c r="O103" s="11"/>
      <c r="P103" s="12"/>
      <c r="Q103" s="14"/>
      <c r="R103" s="10"/>
      <c r="S103" s="11"/>
    </row>
    <row r="104" spans="1:19" ht="15" customHeight="1" x14ac:dyDescent="0.2">
      <c r="D104" s="6"/>
      <c r="E104" s="7"/>
      <c r="F104" s="8"/>
      <c r="L104" s="11"/>
      <c r="M104" s="11"/>
      <c r="N104" s="11"/>
      <c r="O104" s="11"/>
      <c r="P104" s="12"/>
      <c r="Q104" s="14"/>
      <c r="R104" s="10"/>
      <c r="S104" s="11"/>
    </row>
    <row r="105" spans="1:19" ht="15" customHeight="1" x14ac:dyDescent="0.2">
      <c r="D105" s="6"/>
      <c r="E105" s="7"/>
      <c r="F105" s="8"/>
      <c r="L105" s="11"/>
      <c r="M105" s="11"/>
      <c r="N105" s="11"/>
      <c r="O105" s="11"/>
      <c r="P105" s="12"/>
      <c r="Q105" s="14"/>
      <c r="R105" s="10"/>
      <c r="S105" s="11"/>
    </row>
    <row r="106" spans="1:19" ht="15" customHeight="1" x14ac:dyDescent="0.2">
      <c r="D106" s="6"/>
      <c r="E106" s="7"/>
      <c r="F106" s="8"/>
      <c r="L106" s="11"/>
      <c r="M106" s="11"/>
      <c r="N106" s="11"/>
      <c r="O106" s="11"/>
      <c r="P106" s="12"/>
      <c r="Q106" s="14"/>
      <c r="R106" s="10"/>
      <c r="S106" s="11"/>
    </row>
    <row r="107" spans="1:19" ht="15" customHeight="1" x14ac:dyDescent="0.2">
      <c r="D107" s="6"/>
      <c r="E107" s="7"/>
      <c r="F107" s="8"/>
      <c r="L107" s="11"/>
      <c r="M107" s="11"/>
      <c r="N107" s="11"/>
      <c r="O107" s="11"/>
      <c r="P107" s="12"/>
      <c r="Q107" s="14"/>
      <c r="R107" s="10"/>
      <c r="S107" s="11"/>
    </row>
    <row r="108" spans="1:19" ht="15" customHeight="1" x14ac:dyDescent="0.2">
      <c r="D108" s="6"/>
      <c r="E108" s="7"/>
      <c r="F108" s="8"/>
      <c r="L108" s="11"/>
      <c r="M108" s="11"/>
      <c r="N108" s="11"/>
      <c r="O108" s="11"/>
      <c r="P108" s="12"/>
      <c r="Q108" s="14"/>
      <c r="R108" s="10"/>
      <c r="S108" s="11"/>
    </row>
    <row r="109" spans="1:19" ht="15" customHeight="1" x14ac:dyDescent="0.2">
      <c r="D109" s="6"/>
      <c r="E109" s="7"/>
      <c r="F109" s="8"/>
      <c r="L109" s="11"/>
      <c r="M109" s="11"/>
      <c r="N109" s="11"/>
      <c r="O109" s="11"/>
      <c r="P109" s="12"/>
      <c r="Q109" s="14"/>
      <c r="R109" s="10"/>
      <c r="S109" s="11"/>
    </row>
    <row r="110" spans="1:19" ht="15" customHeight="1" x14ac:dyDescent="0.2">
      <c r="D110" s="6"/>
      <c r="E110" s="7"/>
      <c r="F110" s="8"/>
      <c r="L110" s="11"/>
      <c r="M110" s="11"/>
      <c r="N110" s="11"/>
      <c r="O110" s="11"/>
      <c r="P110" s="12"/>
      <c r="Q110" s="14"/>
      <c r="R110" s="10"/>
      <c r="S110" s="11"/>
    </row>
    <row r="111" spans="1:19" ht="15" customHeight="1" x14ac:dyDescent="0.2">
      <c r="D111" s="6"/>
      <c r="E111" s="7"/>
      <c r="F111" s="8"/>
      <c r="L111" s="11"/>
      <c r="M111" s="11"/>
      <c r="N111" s="11"/>
      <c r="O111" s="11"/>
      <c r="P111" s="12"/>
      <c r="Q111" s="14"/>
      <c r="R111" s="10"/>
      <c r="S111" s="11"/>
    </row>
    <row r="112" spans="1:19" ht="15" customHeight="1" x14ac:dyDescent="0.2">
      <c r="D112" s="6"/>
      <c r="E112" s="7"/>
      <c r="F112" s="8"/>
      <c r="L112" s="11"/>
      <c r="M112" s="11"/>
      <c r="N112" s="11"/>
      <c r="O112" s="11"/>
      <c r="P112" s="12"/>
      <c r="Q112" s="14"/>
      <c r="R112" s="10"/>
      <c r="S112" s="11"/>
    </row>
    <row r="113" spans="1:19" ht="15" customHeight="1" x14ac:dyDescent="0.2">
      <c r="D113" s="6"/>
      <c r="E113" s="7"/>
      <c r="F113" s="8"/>
      <c r="L113" s="11"/>
      <c r="M113" s="11"/>
      <c r="N113" s="11"/>
      <c r="O113" s="11"/>
      <c r="P113" s="12"/>
      <c r="Q113" s="14"/>
      <c r="R113" s="10"/>
      <c r="S113" s="11"/>
    </row>
    <row r="114" spans="1:19" ht="15" customHeight="1" x14ac:dyDescent="0.2">
      <c r="D114" s="6"/>
      <c r="E114" s="7"/>
      <c r="F114" s="8"/>
      <c r="L114" s="11"/>
      <c r="M114" s="11"/>
      <c r="N114" s="11"/>
      <c r="O114" s="11"/>
      <c r="P114" s="12"/>
      <c r="Q114" s="14"/>
      <c r="R114" s="10"/>
      <c r="S114" s="11"/>
    </row>
    <row r="115" spans="1:19" ht="15" customHeight="1" x14ac:dyDescent="0.2">
      <c r="D115" s="6"/>
      <c r="E115" s="7"/>
      <c r="F115" s="8"/>
      <c r="L115" s="11"/>
      <c r="M115" s="11"/>
      <c r="N115" s="11"/>
      <c r="O115" s="11"/>
      <c r="P115" s="12"/>
      <c r="Q115" s="14"/>
      <c r="R115" s="10"/>
      <c r="S115" s="11"/>
    </row>
    <row r="116" spans="1:19" ht="15" customHeight="1" x14ac:dyDescent="0.2">
      <c r="D116" s="6"/>
      <c r="E116" s="7"/>
      <c r="F116" s="8"/>
      <c r="L116" s="11"/>
      <c r="M116" s="11"/>
      <c r="N116" s="11"/>
      <c r="O116" s="11"/>
      <c r="P116" s="12"/>
      <c r="Q116" s="14"/>
      <c r="R116" s="10"/>
      <c r="S116" s="11"/>
    </row>
    <row r="117" spans="1:19" ht="15" customHeight="1" x14ac:dyDescent="0.2">
      <c r="D117" s="6"/>
      <c r="E117" s="7"/>
      <c r="F117" s="8"/>
      <c r="L117" s="11"/>
      <c r="M117" s="11"/>
      <c r="N117" s="11"/>
      <c r="O117" s="11"/>
      <c r="P117" s="12"/>
      <c r="Q117" s="14"/>
      <c r="R117" s="10"/>
      <c r="S117" s="11"/>
    </row>
    <row r="118" spans="1:19" ht="15" customHeight="1" x14ac:dyDescent="0.2">
      <c r="D118" s="6"/>
      <c r="E118" s="7"/>
      <c r="F118" s="8"/>
      <c r="L118" s="11"/>
      <c r="M118" s="11"/>
      <c r="N118" s="11"/>
      <c r="O118" s="11"/>
      <c r="P118" s="12"/>
      <c r="Q118" s="14"/>
      <c r="R118" s="10"/>
      <c r="S118" s="11"/>
    </row>
    <row r="119" spans="1:19" ht="15" customHeight="1" x14ac:dyDescent="0.2">
      <c r="D119" s="6"/>
      <c r="E119" s="7"/>
      <c r="F119" s="8"/>
      <c r="L119" s="4"/>
      <c r="O119" s="13"/>
      <c r="P119" s="10"/>
      <c r="Q119" s="11"/>
      <c r="R119" s="9"/>
    </row>
    <row r="120" spans="1:19" ht="32.25" customHeight="1" x14ac:dyDescent="0.2">
      <c r="A120" s="83"/>
      <c r="B120" s="83"/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</row>
    <row r="121" spans="1:19" ht="15" customHeight="1" x14ac:dyDescent="0.2">
      <c r="A121" s="55"/>
      <c r="B121" s="55"/>
    </row>
    <row r="122" spans="1:19" ht="15" customHeight="1" x14ac:dyDescent="0.2">
      <c r="A122" s="55"/>
      <c r="B122" s="55"/>
    </row>
  </sheetData>
  <mergeCells count="30">
    <mergeCell ref="B8:C8"/>
    <mergeCell ref="D8:E8"/>
    <mergeCell ref="F8:G8"/>
    <mergeCell ref="H8:I8"/>
    <mergeCell ref="J8:K8"/>
    <mergeCell ref="F25:G25"/>
    <mergeCell ref="H25:I25"/>
    <mergeCell ref="J25:K25"/>
    <mergeCell ref="L25:M25"/>
    <mergeCell ref="R7:S7"/>
    <mergeCell ref="L8:M8"/>
    <mergeCell ref="N8:O8"/>
    <mergeCell ref="P8:Q8"/>
    <mergeCell ref="R8:S8"/>
    <mergeCell ref="L48:M48"/>
    <mergeCell ref="N48:O48"/>
    <mergeCell ref="P48:Q48"/>
    <mergeCell ref="A120:S120"/>
    <mergeCell ref="N25:O25"/>
    <mergeCell ref="P25:Q25"/>
    <mergeCell ref="R25:S25"/>
    <mergeCell ref="R46:S46"/>
    <mergeCell ref="R47:S47"/>
    <mergeCell ref="B48:C48"/>
    <mergeCell ref="D48:E48"/>
    <mergeCell ref="F48:G48"/>
    <mergeCell ref="H48:I48"/>
    <mergeCell ref="J48:K48"/>
    <mergeCell ref="B25:C25"/>
    <mergeCell ref="D25:E25"/>
  </mergeCells>
  <printOptions horizontalCentered="1"/>
  <pageMargins left="0" right="0" top="0.39370078740157483" bottom="0.19685039370078741" header="0.19685039370078741" footer="0.19685039370078741"/>
  <pageSetup paperSize="9" scale="92" fitToHeight="3" orientation="landscape" r:id="rId1"/>
  <rowBreaks count="2" manualBreakCount="2">
    <brk id="42" max="18" man="1"/>
    <brk id="82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1.Q 2025</vt:lpstr>
      <vt:lpstr>3.Q 2022 KUMULATIVNĚ</vt:lpstr>
      <vt:lpstr>'1.Q 2025'!Oblast_tisku</vt:lpstr>
      <vt:lpstr>'3.Q 2022 KUMULATIVNĚ'!Oblast_tisku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smetakova</dc:creator>
  <cp:lastModifiedBy>Jansa Michal (ČSSZ 61)</cp:lastModifiedBy>
  <cp:lastPrinted>2024-10-30T09:38:51Z</cp:lastPrinted>
  <dcterms:created xsi:type="dcterms:W3CDTF">2004-09-09T09:31:43Z</dcterms:created>
  <dcterms:modified xsi:type="dcterms:W3CDTF">2025-04-24T07:36:21Z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2018-webk-6-2018-VYVOJ-PRIJMU-V-LETECH-1993-2018.xlsx</vt:lpwstr>
  </property>
</Properties>
</file>