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miktom\AppData\Local\Microsoft\Windows\INetCache\Content.Outlook\24PBVXMF\"/>
    </mc:Choice>
  </mc:AlternateContent>
  <bookViews>
    <workbookView xWindow="0" yWindow="0" windowWidth="28770" windowHeight="12000" firstSheet="1" activeTab="1"/>
  </bookViews>
  <sheets>
    <sheet name="List1" sheetId="1" state="hidden" r:id="rId1"/>
    <sheet name="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G22" i="2"/>
  <c r="F28" i="2"/>
  <c r="F22" i="2"/>
  <c r="G10" i="2" l="1"/>
  <c r="G4" i="2"/>
  <c r="F10" i="2" l="1"/>
  <c r="F4" i="2"/>
  <c r="H33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6" i="1"/>
  <c r="H3" i="1"/>
  <c r="H2" i="1"/>
  <c r="H4" i="1"/>
  <c r="H5" i="1"/>
  <c r="H6" i="1"/>
  <c r="H7" i="1"/>
  <c r="H8" i="1"/>
  <c r="H9" i="1"/>
  <c r="H10" i="1"/>
  <c r="H11" i="1"/>
  <c r="H12" i="1"/>
  <c r="H13" i="1"/>
  <c r="H14" i="1"/>
  <c r="H15" i="1"/>
  <c r="H32" i="1"/>
  <c r="H34" i="1"/>
  <c r="H35" i="1"/>
  <c r="H36" i="1"/>
  <c r="H37" i="1"/>
  <c r="H38" i="1"/>
  <c r="H39" i="1"/>
  <c r="H40" i="1"/>
  <c r="H41" i="1"/>
  <c r="H42" i="1"/>
  <c r="H43" i="1"/>
  <c r="H44" i="1"/>
  <c r="H1" i="1"/>
</calcChain>
</file>

<file path=xl/sharedStrings.xml><?xml version="1.0" encoding="utf-8"?>
<sst xmlns="http://schemas.openxmlformats.org/spreadsheetml/2006/main" count="139" uniqueCount="73">
  <si>
    <t>A63.0 Anogenitální (venerické) bradavice</t>
  </si>
  <si>
    <t>B97.7 Papillomavirus j ako příčina nemoci zařazené do j iných kapitol</t>
  </si>
  <si>
    <t>N87 Dysplázie hrdla děložního</t>
  </si>
  <si>
    <t>N87.0 Mírná cervikální dysplázie</t>
  </si>
  <si>
    <t>N87.1 Střední cervikální dysplázie</t>
  </si>
  <si>
    <t>N87.2 Těžká cervikální dysplázie nezařazená j inde</t>
  </si>
  <si>
    <t>N87.9 Dysplázie hrdla děložního NS</t>
  </si>
  <si>
    <t>N89.0 Mírná vaginální dysplázie</t>
  </si>
  <si>
    <t>N89.1 Střední vaginální dysplázie</t>
  </si>
  <si>
    <t>N89.2 Těžká vaginální dysplázie nezařazená j inde</t>
  </si>
  <si>
    <t>N89.3 Dysplázie pochvy NS</t>
  </si>
  <si>
    <t>N90.0 Mírná vulvární dysplázie</t>
  </si>
  <si>
    <t>N90.1 Střední vulvární dysplázie nezařazená j inde</t>
  </si>
  <si>
    <t>N90.2 Těžká vulvární dysplázie nezařazená j inde</t>
  </si>
  <si>
    <t>N90.3 Dysplázie vulvy NS</t>
  </si>
  <si>
    <t>C01 Zhoubný novotvar kořene j azyka</t>
  </si>
  <si>
    <t>C02 Zhoubný novotvar j iných a neurčených částí j azyka</t>
  </si>
  <si>
    <t>C03 Zhoubný novotvar dásně – gingivy</t>
  </si>
  <si>
    <t>C04 Zhoubný novotvar ústní spodiny</t>
  </si>
  <si>
    <t>C05 Zhoubný novotvar patra</t>
  </si>
  <si>
    <t>C06 Zhoubný novotvar j iných a neurčených částí úst</t>
  </si>
  <si>
    <t>C07 Zhoubný novotvar příušní (parotické) žlázy</t>
  </si>
  <si>
    <t>C08 Zhoubný novotvar j iných a neurčených slinných žláz</t>
  </si>
  <si>
    <t>C09 Zhoubný novotvar mandle (tonzily)</t>
  </si>
  <si>
    <t>C10 Zhoubný novotvar ústní části hltanu – orofaryngu</t>
  </si>
  <si>
    <t>C21 Zhoubný novotvar řiti a řitního kanálu</t>
  </si>
  <si>
    <t>C32 Zhoubný novotvar hrtanu</t>
  </si>
  <si>
    <t>C51 Zhoubný novotvar vulvy</t>
  </si>
  <si>
    <t>C52 Zhoubný novotvar pochvy (vaginy)</t>
  </si>
  <si>
    <t>C53 Zhoubný novotvar hrdla děložního [cervicis uteri]</t>
  </si>
  <si>
    <t>C60 Zhoubný novotvar pyje</t>
  </si>
  <si>
    <t>D01.3 Řiť a řitní kanál</t>
  </si>
  <si>
    <t>D06 Karcinom i n situ hrdla děložního</t>
  </si>
  <si>
    <t>D07.1 Vulva</t>
  </si>
  <si>
    <t>D07.2 Pochva</t>
  </si>
  <si>
    <t>D07.4 Penis</t>
  </si>
  <si>
    <t>D10.5 Jiné části orofaryngu</t>
  </si>
  <si>
    <t>D10.6 Nosohltan [nasopharynx]</t>
  </si>
  <si>
    <t>D10.7 Hypofarynx</t>
  </si>
  <si>
    <t>D10.9 Hltan NS</t>
  </si>
  <si>
    <t>D14.1 Hrtan</t>
  </si>
  <si>
    <t>D14.2 Průdušnice</t>
  </si>
  <si>
    <t>D14.3 Průduška a plíce</t>
  </si>
  <si>
    <t>D14.4 Dýchací soustava NS</t>
  </si>
  <si>
    <t>Počet případů ukončených DPN</t>
  </si>
  <si>
    <t>Průměrná délka trvání DPN</t>
  </si>
  <si>
    <t>Součet dnů ukončených případů DPN</t>
  </si>
  <si>
    <t>Zdroj: ČSSZ</t>
  </si>
  <si>
    <t xml:space="preserve">Pozn.: </t>
  </si>
  <si>
    <t>2) U 3-místného kódu jsou zahrnuty všechny podkategorie.</t>
  </si>
  <si>
    <t>K50</t>
  </si>
  <si>
    <t>Počet ukončených dávkových případů DPN</t>
  </si>
  <si>
    <t>Součet dnů trvání ukončených dávkových případů DPN</t>
  </si>
  <si>
    <t>Průměrná délka trvání ukončených dávkových případů DPN</t>
  </si>
  <si>
    <r>
      <t>Průměrná celková výše vyplacené dávky nemocenská</t>
    </r>
    <r>
      <rPr>
        <b/>
        <vertAlign val="superscript"/>
        <sz val="10"/>
        <color theme="0"/>
        <rFont val="Tahoma"/>
        <family val="2"/>
        <charset val="238"/>
      </rPr>
      <t xml:space="preserve"> 1)</t>
    </r>
    <r>
      <rPr>
        <b/>
        <sz val="10"/>
        <color theme="0"/>
        <rFont val="Tahoma"/>
        <family val="2"/>
        <charset val="238"/>
      </rPr>
      <t xml:space="preserve">
 (v Kč)</t>
    </r>
  </si>
  <si>
    <t>Počet ukončených případů DPN</t>
  </si>
  <si>
    <t>Součet dnů trvání ukončených případů DPN</t>
  </si>
  <si>
    <t>Průměrná délka trvání ukončených případů DPN</t>
  </si>
  <si>
    <t>1) Ukazatel k dispozici až od roku 2019. Dávka nemocenská se vyplácí od 15. dne trvání DPN a průměr je uveden z celkové částky za celou dobu trvání případu.</t>
  </si>
  <si>
    <t>anonymizováno</t>
  </si>
  <si>
    <t>K500</t>
  </si>
  <si>
    <t>K501</t>
  </si>
  <si>
    <t>K508</t>
  </si>
  <si>
    <t>K509</t>
  </si>
  <si>
    <t>K51</t>
  </si>
  <si>
    <t>K510</t>
  </si>
  <si>
    <t>K511</t>
  </si>
  <si>
    <t>K512</t>
  </si>
  <si>
    <t>K513</t>
  </si>
  <si>
    <t>K514</t>
  </si>
  <si>
    <t>K515</t>
  </si>
  <si>
    <t>K518</t>
  </si>
  <si>
    <t>K519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</si>
</sst>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vertAlign val="superscript"/>
      <sz val="10"/>
      <color theme="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0" fillId="0" borderId="3" xfId="0" applyNumberForma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5" workbookViewId="0">
      <selection sqref="A1:A44"/>
    </sheetView>
  </sheetViews>
  <sheetFormatPr defaultRowHeight="12.5" x14ac:dyDescent="0.25"/>
  <sheetData>
    <row r="1" spans="1:8" x14ac:dyDescent="0.25">
      <c r="A1" t="s">
        <v>0</v>
      </c>
      <c r="H1" t="str">
        <f>MID(A1,1,5)</f>
        <v>A63.0</v>
      </c>
    </row>
    <row r="2" spans="1:8" x14ac:dyDescent="0.25">
      <c r="A2" t="s">
        <v>1</v>
      </c>
      <c r="H2" t="str">
        <f t="shared" ref="H2:H44" si="0">MID(A2,1,5)</f>
        <v>B97.7</v>
      </c>
    </row>
    <row r="3" spans="1:8" x14ac:dyDescent="0.25">
      <c r="A3" t="s">
        <v>2</v>
      </c>
      <c r="H3" t="str">
        <f>MID(A3,1,4)</f>
        <v xml:space="preserve">N87 </v>
      </c>
    </row>
    <row r="4" spans="1:8" x14ac:dyDescent="0.25">
      <c r="A4" t="s">
        <v>3</v>
      </c>
      <c r="H4" t="str">
        <f t="shared" si="0"/>
        <v>N87.0</v>
      </c>
    </row>
    <row r="5" spans="1:8" x14ac:dyDescent="0.25">
      <c r="A5" t="s">
        <v>4</v>
      </c>
      <c r="H5" t="str">
        <f t="shared" si="0"/>
        <v>N87.1</v>
      </c>
    </row>
    <row r="6" spans="1:8" x14ac:dyDescent="0.25">
      <c r="A6" t="s">
        <v>5</v>
      </c>
      <c r="H6" t="str">
        <f t="shared" si="0"/>
        <v>N87.2</v>
      </c>
    </row>
    <row r="7" spans="1:8" x14ac:dyDescent="0.25">
      <c r="A7" t="s">
        <v>6</v>
      </c>
      <c r="H7" t="str">
        <f t="shared" si="0"/>
        <v>N87.9</v>
      </c>
    </row>
    <row r="8" spans="1:8" x14ac:dyDescent="0.25">
      <c r="A8" t="s">
        <v>7</v>
      </c>
      <c r="H8" t="str">
        <f t="shared" si="0"/>
        <v>N89.0</v>
      </c>
    </row>
    <row r="9" spans="1:8" x14ac:dyDescent="0.25">
      <c r="A9" t="s">
        <v>8</v>
      </c>
      <c r="H9" t="str">
        <f t="shared" si="0"/>
        <v>N89.1</v>
      </c>
    </row>
    <row r="10" spans="1:8" x14ac:dyDescent="0.25">
      <c r="A10" t="s">
        <v>9</v>
      </c>
      <c r="H10" t="str">
        <f t="shared" si="0"/>
        <v>N89.2</v>
      </c>
    </row>
    <row r="11" spans="1:8" x14ac:dyDescent="0.25">
      <c r="A11" t="s">
        <v>10</v>
      </c>
      <c r="H11" t="str">
        <f t="shared" si="0"/>
        <v>N89.3</v>
      </c>
    </row>
    <row r="12" spans="1:8" x14ac:dyDescent="0.25">
      <c r="A12" t="s">
        <v>11</v>
      </c>
      <c r="H12" t="str">
        <f t="shared" si="0"/>
        <v>N90.0</v>
      </c>
    </row>
    <row r="13" spans="1:8" x14ac:dyDescent="0.25">
      <c r="A13" t="s">
        <v>12</v>
      </c>
      <c r="H13" t="str">
        <f t="shared" si="0"/>
        <v>N90.1</v>
      </c>
    </row>
    <row r="14" spans="1:8" x14ac:dyDescent="0.25">
      <c r="A14" t="s">
        <v>13</v>
      </c>
      <c r="H14" t="str">
        <f t="shared" si="0"/>
        <v>N90.2</v>
      </c>
    </row>
    <row r="15" spans="1:8" x14ac:dyDescent="0.25">
      <c r="A15" t="s">
        <v>14</v>
      </c>
      <c r="H15" t="str">
        <f t="shared" si="0"/>
        <v>N90.3</v>
      </c>
    </row>
    <row r="16" spans="1:8" x14ac:dyDescent="0.25">
      <c r="A16" t="s">
        <v>15</v>
      </c>
      <c r="H16" t="str">
        <f>MID(A16,1,4)</f>
        <v xml:space="preserve">C01 </v>
      </c>
    </row>
    <row r="17" spans="1:8" x14ac:dyDescent="0.25">
      <c r="A17" t="s">
        <v>16</v>
      </c>
      <c r="H17" t="str">
        <f t="shared" ref="H17:H31" si="1">MID(A17,1,4)</f>
        <v xml:space="preserve">C02 </v>
      </c>
    </row>
    <row r="18" spans="1:8" x14ac:dyDescent="0.25">
      <c r="A18" t="s">
        <v>17</v>
      </c>
      <c r="H18" t="str">
        <f t="shared" si="1"/>
        <v xml:space="preserve">C03 </v>
      </c>
    </row>
    <row r="19" spans="1:8" x14ac:dyDescent="0.25">
      <c r="A19" t="s">
        <v>18</v>
      </c>
      <c r="H19" t="str">
        <f t="shared" si="1"/>
        <v xml:space="preserve">C04 </v>
      </c>
    </row>
    <row r="20" spans="1:8" x14ac:dyDescent="0.25">
      <c r="A20" t="s">
        <v>19</v>
      </c>
      <c r="H20" t="str">
        <f t="shared" si="1"/>
        <v xml:space="preserve">C05 </v>
      </c>
    </row>
    <row r="21" spans="1:8" x14ac:dyDescent="0.25">
      <c r="A21" t="s">
        <v>20</v>
      </c>
      <c r="H21" t="str">
        <f t="shared" si="1"/>
        <v xml:space="preserve">C06 </v>
      </c>
    </row>
    <row r="22" spans="1:8" x14ac:dyDescent="0.25">
      <c r="A22" t="s">
        <v>21</v>
      </c>
      <c r="H22" t="str">
        <f t="shared" si="1"/>
        <v xml:space="preserve">C07 </v>
      </c>
    </row>
    <row r="23" spans="1:8" x14ac:dyDescent="0.25">
      <c r="A23" t="s">
        <v>22</v>
      </c>
      <c r="H23" t="str">
        <f t="shared" si="1"/>
        <v xml:space="preserve">C08 </v>
      </c>
    </row>
    <row r="24" spans="1:8" x14ac:dyDescent="0.25">
      <c r="A24" t="s">
        <v>23</v>
      </c>
      <c r="H24" t="str">
        <f t="shared" si="1"/>
        <v xml:space="preserve">C09 </v>
      </c>
    </row>
    <row r="25" spans="1:8" x14ac:dyDescent="0.25">
      <c r="A25" t="s">
        <v>24</v>
      </c>
      <c r="H25" t="str">
        <f t="shared" si="1"/>
        <v xml:space="preserve">C10 </v>
      </c>
    </row>
    <row r="26" spans="1:8" x14ac:dyDescent="0.25">
      <c r="A26" t="s">
        <v>25</v>
      </c>
      <c r="H26" t="str">
        <f t="shared" si="1"/>
        <v xml:space="preserve">C21 </v>
      </c>
    </row>
    <row r="27" spans="1:8" x14ac:dyDescent="0.25">
      <c r="A27" t="s">
        <v>26</v>
      </c>
      <c r="H27" t="str">
        <f t="shared" si="1"/>
        <v xml:space="preserve">C32 </v>
      </c>
    </row>
    <row r="28" spans="1:8" x14ac:dyDescent="0.25">
      <c r="A28" t="s">
        <v>27</v>
      </c>
      <c r="H28" t="str">
        <f t="shared" si="1"/>
        <v xml:space="preserve">C51 </v>
      </c>
    </row>
    <row r="29" spans="1:8" x14ac:dyDescent="0.25">
      <c r="A29" t="s">
        <v>28</v>
      </c>
      <c r="H29" t="str">
        <f t="shared" si="1"/>
        <v xml:space="preserve">C52 </v>
      </c>
    </row>
    <row r="30" spans="1:8" x14ac:dyDescent="0.25">
      <c r="A30" t="s">
        <v>29</v>
      </c>
      <c r="H30" t="str">
        <f t="shared" si="1"/>
        <v xml:space="preserve">C53 </v>
      </c>
    </row>
    <row r="31" spans="1:8" x14ac:dyDescent="0.25">
      <c r="A31" t="s">
        <v>30</v>
      </c>
      <c r="H31" t="str">
        <f t="shared" si="1"/>
        <v xml:space="preserve">C60 </v>
      </c>
    </row>
    <row r="32" spans="1:8" x14ac:dyDescent="0.25">
      <c r="A32" t="s">
        <v>31</v>
      </c>
      <c r="H32" t="str">
        <f t="shared" si="0"/>
        <v>D01.3</v>
      </c>
    </row>
    <row r="33" spans="1:8" x14ac:dyDescent="0.25">
      <c r="A33" t="s">
        <v>32</v>
      </c>
      <c r="H33" t="str">
        <f>MID(A33,1,4)</f>
        <v xml:space="preserve">D06 </v>
      </c>
    </row>
    <row r="34" spans="1:8" x14ac:dyDescent="0.25">
      <c r="A34" t="s">
        <v>33</v>
      </c>
      <c r="H34" t="str">
        <f t="shared" si="0"/>
        <v>D07.1</v>
      </c>
    </row>
    <row r="35" spans="1:8" x14ac:dyDescent="0.25">
      <c r="A35" t="s">
        <v>34</v>
      </c>
      <c r="H35" t="str">
        <f t="shared" si="0"/>
        <v>D07.2</v>
      </c>
    </row>
    <row r="36" spans="1:8" x14ac:dyDescent="0.25">
      <c r="A36" t="s">
        <v>35</v>
      </c>
      <c r="H36" t="str">
        <f t="shared" si="0"/>
        <v>D07.4</v>
      </c>
    </row>
    <row r="37" spans="1:8" x14ac:dyDescent="0.25">
      <c r="A37" t="s">
        <v>36</v>
      </c>
      <c r="H37" t="str">
        <f t="shared" si="0"/>
        <v>D10.5</v>
      </c>
    </row>
    <row r="38" spans="1:8" x14ac:dyDescent="0.25">
      <c r="A38" t="s">
        <v>37</v>
      </c>
      <c r="H38" t="str">
        <f t="shared" si="0"/>
        <v>D10.6</v>
      </c>
    </row>
    <row r="39" spans="1:8" x14ac:dyDescent="0.25">
      <c r="A39" t="s">
        <v>38</v>
      </c>
      <c r="H39" t="str">
        <f t="shared" si="0"/>
        <v>D10.7</v>
      </c>
    </row>
    <row r="40" spans="1:8" x14ac:dyDescent="0.25">
      <c r="A40" t="s">
        <v>39</v>
      </c>
      <c r="H40" t="str">
        <f t="shared" si="0"/>
        <v>D10.9</v>
      </c>
    </row>
    <row r="41" spans="1:8" x14ac:dyDescent="0.25">
      <c r="A41" t="s">
        <v>40</v>
      </c>
      <c r="H41" t="str">
        <f t="shared" si="0"/>
        <v>D14.1</v>
      </c>
    </row>
    <row r="42" spans="1:8" x14ac:dyDescent="0.25">
      <c r="A42" t="s">
        <v>41</v>
      </c>
      <c r="H42" t="str">
        <f t="shared" si="0"/>
        <v>D14.2</v>
      </c>
    </row>
    <row r="43" spans="1:8" x14ac:dyDescent="0.25">
      <c r="A43" t="s">
        <v>42</v>
      </c>
      <c r="H43" t="str">
        <f t="shared" si="0"/>
        <v>D14.3</v>
      </c>
    </row>
    <row r="44" spans="1:8" x14ac:dyDescent="0.25">
      <c r="A44" t="s">
        <v>43</v>
      </c>
      <c r="H44" t="str">
        <f t="shared" si="0"/>
        <v>D14.4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79"/>
  <sheetViews>
    <sheetView showGridLines="0" tabSelected="1" workbookViewId="0"/>
  </sheetViews>
  <sheetFormatPr defaultColWidth="9.1796875" defaultRowHeight="12.5" x14ac:dyDescent="0.25"/>
  <cols>
    <col min="1" max="2" width="9.1796875" style="2"/>
    <col min="3" max="5" width="17.81640625" style="2" bestFit="1" customWidth="1"/>
    <col min="6" max="6" width="23.54296875" style="7" customWidth="1"/>
    <col min="7" max="10" width="23.453125" style="2" customWidth="1"/>
    <col min="11" max="16384" width="9.1796875" style="2"/>
  </cols>
  <sheetData>
    <row r="3" spans="2:9" ht="51.5" x14ac:dyDescent="0.25">
      <c r="B3" s="1">
        <v>2020</v>
      </c>
      <c r="C3" s="3" t="s">
        <v>55</v>
      </c>
      <c r="D3" s="3" t="s">
        <v>56</v>
      </c>
      <c r="E3" s="3" t="s">
        <v>57</v>
      </c>
      <c r="F3" s="3" t="s">
        <v>51</v>
      </c>
      <c r="G3" s="3" t="s">
        <v>52</v>
      </c>
      <c r="H3" s="3" t="s">
        <v>53</v>
      </c>
      <c r="I3" s="8" t="s">
        <v>54</v>
      </c>
    </row>
    <row r="4" spans="2:9" x14ac:dyDescent="0.25">
      <c r="B4" s="9" t="s">
        <v>50</v>
      </c>
      <c r="C4" s="11">
        <v>1709</v>
      </c>
      <c r="D4" s="11">
        <v>150541</v>
      </c>
      <c r="E4" s="11">
        <v>88.087185488589824</v>
      </c>
      <c r="F4" s="11">
        <f>SUM(F5:F9)</f>
        <v>1285</v>
      </c>
      <c r="G4" s="11">
        <f>SUM(G5:G9)</f>
        <v>146500</v>
      </c>
      <c r="H4" s="11">
        <v>114.00778210116732</v>
      </c>
      <c r="I4" s="11">
        <v>52158.033463035019</v>
      </c>
    </row>
    <row r="5" spans="2:9" x14ac:dyDescent="0.25">
      <c r="B5" s="4" t="s">
        <v>50</v>
      </c>
      <c r="C5" s="4">
        <v>99</v>
      </c>
      <c r="D5" s="4">
        <v>9689</v>
      </c>
      <c r="E5" s="4">
        <v>97.868686868686865</v>
      </c>
      <c r="F5" s="4">
        <v>77</v>
      </c>
      <c r="G5" s="4">
        <v>9474</v>
      </c>
      <c r="H5" s="4">
        <v>123.03896103896103</v>
      </c>
      <c r="I5" s="4">
        <v>56508.740259740262</v>
      </c>
    </row>
    <row r="6" spans="2:9" x14ac:dyDescent="0.25">
      <c r="B6" s="5" t="s">
        <v>60</v>
      </c>
      <c r="C6" s="5">
        <v>324</v>
      </c>
      <c r="D6" s="5">
        <v>26327</v>
      </c>
      <c r="E6" s="5">
        <v>81.256172839506178</v>
      </c>
      <c r="F6" s="5">
        <v>239</v>
      </c>
      <c r="G6" s="5">
        <v>25608</v>
      </c>
      <c r="H6" s="5">
        <v>107.14644351464435</v>
      </c>
      <c r="I6" s="5">
        <v>51243.665271966529</v>
      </c>
    </row>
    <row r="7" spans="2:9" x14ac:dyDescent="0.25">
      <c r="B7" s="5" t="s">
        <v>61</v>
      </c>
      <c r="C7" s="5">
        <v>168</v>
      </c>
      <c r="D7" s="5">
        <v>15951</v>
      </c>
      <c r="E7" s="5">
        <v>94.946428571428569</v>
      </c>
      <c r="F7" s="5">
        <v>125</v>
      </c>
      <c r="G7" s="5">
        <v>15611</v>
      </c>
      <c r="H7" s="5">
        <v>124.88800000000001</v>
      </c>
      <c r="I7" s="5">
        <v>59399.544000000002</v>
      </c>
    </row>
    <row r="8" spans="2:9" x14ac:dyDescent="0.25">
      <c r="B8" s="5" t="s">
        <v>62</v>
      </c>
      <c r="C8" s="5">
        <v>221</v>
      </c>
      <c r="D8" s="5">
        <v>18437</v>
      </c>
      <c r="E8" s="5">
        <v>83.425339366515843</v>
      </c>
      <c r="F8" s="5">
        <v>163</v>
      </c>
      <c r="G8" s="5">
        <v>17946</v>
      </c>
      <c r="H8" s="5">
        <v>110.09815950920246</v>
      </c>
      <c r="I8" s="5">
        <v>51931.613496932514</v>
      </c>
    </row>
    <row r="9" spans="2:9" x14ac:dyDescent="0.25">
      <c r="B9" s="5" t="s">
        <v>63</v>
      </c>
      <c r="C9" s="5">
        <v>897</v>
      </c>
      <c r="D9" s="5">
        <v>80137</v>
      </c>
      <c r="E9" s="5">
        <v>89.338907469342246</v>
      </c>
      <c r="F9" s="5">
        <v>681</v>
      </c>
      <c r="G9" s="5">
        <v>77861</v>
      </c>
      <c r="H9" s="5">
        <v>114.33333333333333</v>
      </c>
      <c r="I9" s="5">
        <v>50711.994126284873</v>
      </c>
    </row>
    <row r="10" spans="2:9" x14ac:dyDescent="0.25">
      <c r="B10" s="10" t="s">
        <v>64</v>
      </c>
      <c r="C10" s="10">
        <v>1005</v>
      </c>
      <c r="D10" s="10">
        <v>81323</v>
      </c>
      <c r="E10" s="10">
        <v>80.918407960199005</v>
      </c>
      <c r="F10" s="10">
        <f>SUM(F11:F19)</f>
        <v>780</v>
      </c>
      <c r="G10" s="10">
        <f>SUM(G11:G19)</f>
        <v>78478</v>
      </c>
      <c r="H10" s="10">
        <v>100.61282051282052</v>
      </c>
      <c r="I10" s="10">
        <v>46077.953846153847</v>
      </c>
    </row>
    <row r="11" spans="2:9" x14ac:dyDescent="0.25">
      <c r="B11" s="4" t="s">
        <v>64</v>
      </c>
      <c r="C11" s="4">
        <v>40</v>
      </c>
      <c r="D11" s="4">
        <v>4062</v>
      </c>
      <c r="E11" s="4">
        <v>101.55</v>
      </c>
      <c r="F11" s="4">
        <v>30</v>
      </c>
      <c r="G11" s="4">
        <v>3947</v>
      </c>
      <c r="H11" s="4">
        <v>131.56666666666666</v>
      </c>
      <c r="I11" s="4">
        <v>69455.066666666666</v>
      </c>
    </row>
    <row r="12" spans="2:9" x14ac:dyDescent="0.25">
      <c r="B12" s="5" t="s">
        <v>65</v>
      </c>
      <c r="C12" s="5">
        <v>242</v>
      </c>
      <c r="D12" s="5">
        <v>22676</v>
      </c>
      <c r="E12" s="5">
        <v>93.702479338842977</v>
      </c>
      <c r="F12" s="5">
        <v>194</v>
      </c>
      <c r="G12" s="5">
        <v>21999</v>
      </c>
      <c r="H12" s="5">
        <v>113.39690721649484</v>
      </c>
      <c r="I12" s="5">
        <v>52398.180412371134</v>
      </c>
    </row>
    <row r="13" spans="2:9" x14ac:dyDescent="0.25">
      <c r="B13" s="5" t="s">
        <v>66</v>
      </c>
      <c r="C13" s="5">
        <v>1</v>
      </c>
      <c r="D13" s="5">
        <v>176</v>
      </c>
      <c r="E13" s="5">
        <v>176</v>
      </c>
      <c r="F13" s="5">
        <v>1</v>
      </c>
      <c r="G13" s="5">
        <v>176</v>
      </c>
      <c r="H13" s="5">
        <v>176</v>
      </c>
      <c r="I13" s="13" t="s">
        <v>59</v>
      </c>
    </row>
    <row r="14" spans="2:9" x14ac:dyDescent="0.25">
      <c r="B14" s="5" t="s">
        <v>67</v>
      </c>
      <c r="C14" s="5">
        <v>55</v>
      </c>
      <c r="D14" s="5">
        <v>4158</v>
      </c>
      <c r="E14" s="5">
        <v>75.599999999999994</v>
      </c>
      <c r="F14" s="5">
        <v>47</v>
      </c>
      <c r="G14" s="5">
        <v>3724</v>
      </c>
      <c r="H14" s="5">
        <v>79.234042553191486</v>
      </c>
      <c r="I14" s="5">
        <v>33669.425531914894</v>
      </c>
    </row>
    <row r="15" spans="2:9" x14ac:dyDescent="0.25">
      <c r="B15" s="5" t="s">
        <v>68</v>
      </c>
      <c r="C15" s="5">
        <v>60</v>
      </c>
      <c r="D15" s="5">
        <v>3773</v>
      </c>
      <c r="E15" s="5">
        <v>62.883333333333333</v>
      </c>
      <c r="F15" s="5">
        <v>40</v>
      </c>
      <c r="G15" s="5">
        <v>3404</v>
      </c>
      <c r="H15" s="5">
        <v>85.1</v>
      </c>
      <c r="I15" s="5">
        <v>33814.5</v>
      </c>
    </row>
    <row r="16" spans="2:9" x14ac:dyDescent="0.25">
      <c r="B16" s="5" t="s">
        <v>69</v>
      </c>
      <c r="C16" s="5">
        <v>7</v>
      </c>
      <c r="D16" s="5">
        <v>226</v>
      </c>
      <c r="E16" s="5">
        <v>32.285714285714285</v>
      </c>
      <c r="F16" s="5">
        <v>4</v>
      </c>
      <c r="G16" s="5">
        <v>201</v>
      </c>
      <c r="H16" s="5">
        <v>50.25</v>
      </c>
      <c r="I16" s="5">
        <v>13603.25</v>
      </c>
    </row>
    <row r="17" spans="2:9" x14ac:dyDescent="0.25">
      <c r="B17" s="5" t="s">
        <v>70</v>
      </c>
      <c r="C17" s="5">
        <v>35</v>
      </c>
      <c r="D17" s="5">
        <v>2080</v>
      </c>
      <c r="E17" s="5">
        <v>59.428571428571431</v>
      </c>
      <c r="F17" s="5">
        <v>25</v>
      </c>
      <c r="G17" s="5">
        <v>1987</v>
      </c>
      <c r="H17" s="5">
        <v>79.48</v>
      </c>
      <c r="I17" s="5">
        <v>40976.92</v>
      </c>
    </row>
    <row r="18" spans="2:9" x14ac:dyDescent="0.25">
      <c r="B18" s="5" t="s">
        <v>71</v>
      </c>
      <c r="C18" s="5">
        <v>86</v>
      </c>
      <c r="D18" s="5">
        <v>4422</v>
      </c>
      <c r="E18" s="5">
        <v>51.418604651162788</v>
      </c>
      <c r="F18" s="5">
        <v>59</v>
      </c>
      <c r="G18" s="5">
        <v>4215</v>
      </c>
      <c r="H18" s="5">
        <v>71.440677966101688</v>
      </c>
      <c r="I18" s="5">
        <v>33050.406779661018</v>
      </c>
    </row>
    <row r="19" spans="2:9" x14ac:dyDescent="0.25">
      <c r="B19" s="6" t="s">
        <v>72</v>
      </c>
      <c r="C19" s="6">
        <v>479</v>
      </c>
      <c r="D19" s="6">
        <v>39750</v>
      </c>
      <c r="E19" s="6">
        <v>82.985386221294362</v>
      </c>
      <c r="F19" s="6">
        <v>380</v>
      </c>
      <c r="G19" s="6">
        <v>38825</v>
      </c>
      <c r="H19" s="6">
        <v>102.17105263157895</v>
      </c>
      <c r="I19" s="6">
        <v>46449.710526315786</v>
      </c>
    </row>
    <row r="20" spans="2:9" x14ac:dyDescent="0.25">
      <c r="F20" s="2"/>
    </row>
    <row r="21" spans="2:9" ht="51.5" x14ac:dyDescent="0.25">
      <c r="B21" s="1">
        <v>2019</v>
      </c>
      <c r="C21" s="3" t="s">
        <v>55</v>
      </c>
      <c r="D21" s="3" t="s">
        <v>56</v>
      </c>
      <c r="E21" s="3" t="s">
        <v>57</v>
      </c>
      <c r="F21" s="3" t="s">
        <v>51</v>
      </c>
      <c r="G21" s="3" t="s">
        <v>52</v>
      </c>
      <c r="H21" s="3" t="s">
        <v>53</v>
      </c>
      <c r="I21" s="8" t="s">
        <v>54</v>
      </c>
    </row>
    <row r="22" spans="2:9" x14ac:dyDescent="0.25">
      <c r="B22" s="9" t="s">
        <v>50</v>
      </c>
      <c r="C22" s="11">
        <v>1628</v>
      </c>
      <c r="D22" s="11">
        <v>134849</v>
      </c>
      <c r="E22" s="11">
        <v>82.831081081081081</v>
      </c>
      <c r="F22" s="11">
        <f>SUM(F23:F27)</f>
        <v>1182</v>
      </c>
      <c r="G22" s="11">
        <f>SUM(G23:G27)</f>
        <v>129552</v>
      </c>
      <c r="H22" s="11">
        <v>109.60406091370558</v>
      </c>
      <c r="I22" s="11">
        <v>43700.138747884943</v>
      </c>
    </row>
    <row r="23" spans="2:9" x14ac:dyDescent="0.25">
      <c r="B23" s="4" t="s">
        <v>50</v>
      </c>
      <c r="C23" s="4">
        <v>108</v>
      </c>
      <c r="D23" s="4">
        <v>10114</v>
      </c>
      <c r="E23" s="4">
        <v>93.648148148148152</v>
      </c>
      <c r="F23" s="4">
        <v>68</v>
      </c>
      <c r="G23" s="4">
        <v>9826</v>
      </c>
      <c r="H23" s="4">
        <v>144.5</v>
      </c>
      <c r="I23" s="4">
        <v>51501.455882352944</v>
      </c>
    </row>
    <row r="24" spans="2:9" x14ac:dyDescent="0.25">
      <c r="B24" s="5" t="s">
        <v>60</v>
      </c>
      <c r="C24" s="5">
        <v>297</v>
      </c>
      <c r="D24" s="5">
        <v>24745</v>
      </c>
      <c r="E24" s="5">
        <v>83.316498316498311</v>
      </c>
      <c r="F24" s="5">
        <v>233</v>
      </c>
      <c r="G24" s="5">
        <v>23859</v>
      </c>
      <c r="H24" s="5">
        <v>102.39914163090128</v>
      </c>
      <c r="I24" s="5">
        <v>41722.944206008586</v>
      </c>
    </row>
    <row r="25" spans="2:9" x14ac:dyDescent="0.25">
      <c r="B25" s="5" t="s">
        <v>61</v>
      </c>
      <c r="C25" s="5">
        <v>186</v>
      </c>
      <c r="D25" s="5">
        <v>16080</v>
      </c>
      <c r="E25" s="5">
        <v>86.451612903225808</v>
      </c>
      <c r="F25" s="5">
        <v>136</v>
      </c>
      <c r="G25" s="5">
        <v>15333</v>
      </c>
      <c r="H25" s="5">
        <v>112.74264705882354</v>
      </c>
      <c r="I25" s="5">
        <v>48945.669117647056</v>
      </c>
    </row>
    <row r="26" spans="2:9" x14ac:dyDescent="0.25">
      <c r="B26" s="5" t="s">
        <v>62</v>
      </c>
      <c r="C26" s="5">
        <v>199</v>
      </c>
      <c r="D26" s="5">
        <v>18168</v>
      </c>
      <c r="E26" s="5">
        <v>91.2964824120603</v>
      </c>
      <c r="F26" s="5">
        <v>156</v>
      </c>
      <c r="G26" s="5">
        <v>17671</v>
      </c>
      <c r="H26" s="5">
        <v>113.27564102564102</v>
      </c>
      <c r="I26" s="5">
        <v>44631.967948717946</v>
      </c>
    </row>
    <row r="27" spans="2:9" x14ac:dyDescent="0.25">
      <c r="B27" s="5" t="s">
        <v>63</v>
      </c>
      <c r="C27" s="5">
        <v>838</v>
      </c>
      <c r="D27" s="5">
        <v>65742</v>
      </c>
      <c r="E27" s="5">
        <v>78.451073985680196</v>
      </c>
      <c r="F27" s="5">
        <v>589</v>
      </c>
      <c r="G27" s="5">
        <v>62863</v>
      </c>
      <c r="H27" s="5">
        <v>106.72835314091681</v>
      </c>
      <c r="I27" s="5">
        <v>42123.63497453311</v>
      </c>
    </row>
    <row r="28" spans="2:9" x14ac:dyDescent="0.25">
      <c r="B28" s="10" t="s">
        <v>64</v>
      </c>
      <c r="C28" s="10">
        <v>1015</v>
      </c>
      <c r="D28" s="10">
        <v>75272</v>
      </c>
      <c r="E28" s="10">
        <v>74.159605911330047</v>
      </c>
      <c r="F28" s="10">
        <f>SUM(F29:F37)</f>
        <v>753</v>
      </c>
      <c r="G28" s="10">
        <f>SUM(G29:G37)</f>
        <v>71912</v>
      </c>
      <c r="H28" s="10">
        <v>95.500664010624163</v>
      </c>
      <c r="I28" s="10">
        <v>39682.205843293494</v>
      </c>
    </row>
    <row r="29" spans="2:9" x14ac:dyDescent="0.25">
      <c r="B29" s="4" t="s">
        <v>64</v>
      </c>
      <c r="C29" s="4">
        <v>55</v>
      </c>
      <c r="D29" s="4">
        <v>3674</v>
      </c>
      <c r="E29" s="4">
        <v>66.8</v>
      </c>
      <c r="F29" s="4">
        <v>35</v>
      </c>
      <c r="G29" s="4">
        <v>3541</v>
      </c>
      <c r="H29" s="4">
        <v>101.17142857142858</v>
      </c>
      <c r="I29" s="4">
        <v>48206.028571428571</v>
      </c>
    </row>
    <row r="30" spans="2:9" x14ac:dyDescent="0.25">
      <c r="B30" s="5" t="s">
        <v>65</v>
      </c>
      <c r="C30" s="5">
        <v>232</v>
      </c>
      <c r="D30" s="5">
        <v>19711</v>
      </c>
      <c r="E30" s="5">
        <v>84.96120689655173</v>
      </c>
      <c r="F30" s="5">
        <v>179</v>
      </c>
      <c r="G30" s="5">
        <v>18658</v>
      </c>
      <c r="H30" s="5">
        <v>104.23463687150839</v>
      </c>
      <c r="I30" s="5">
        <v>42875.424581005587</v>
      </c>
    </row>
    <row r="31" spans="2:9" x14ac:dyDescent="0.25">
      <c r="B31" s="5" t="s">
        <v>66</v>
      </c>
      <c r="C31" s="5">
        <v>5</v>
      </c>
      <c r="D31" s="5">
        <v>222</v>
      </c>
      <c r="E31" s="5">
        <v>44.4</v>
      </c>
      <c r="F31" s="5">
        <v>5</v>
      </c>
      <c r="G31" s="5">
        <v>222</v>
      </c>
      <c r="H31" s="5">
        <v>44.4</v>
      </c>
      <c r="I31" s="5">
        <v>15991.2</v>
      </c>
    </row>
    <row r="32" spans="2:9" x14ac:dyDescent="0.25">
      <c r="B32" s="5" t="s">
        <v>67</v>
      </c>
      <c r="C32" s="5">
        <v>57</v>
      </c>
      <c r="D32" s="5">
        <v>3823</v>
      </c>
      <c r="E32" s="5">
        <v>67.070175438596493</v>
      </c>
      <c r="F32" s="5">
        <v>47</v>
      </c>
      <c r="G32" s="5">
        <v>3547</v>
      </c>
      <c r="H32" s="5">
        <v>75.468085106382972</v>
      </c>
      <c r="I32" s="5">
        <v>32321.872340425532</v>
      </c>
    </row>
    <row r="33" spans="2:9" x14ac:dyDescent="0.25">
      <c r="B33" s="5" t="s">
        <v>68</v>
      </c>
      <c r="C33" s="5">
        <v>57</v>
      </c>
      <c r="D33" s="5">
        <v>4034</v>
      </c>
      <c r="E33" s="5">
        <v>70.771929824561397</v>
      </c>
      <c r="F33" s="5">
        <v>44</v>
      </c>
      <c r="G33" s="5">
        <v>3917</v>
      </c>
      <c r="H33" s="5">
        <v>89.022727272727266</v>
      </c>
      <c r="I33" s="5">
        <v>33421.431818181816</v>
      </c>
    </row>
    <row r="34" spans="2:9" x14ac:dyDescent="0.25">
      <c r="B34" s="5" t="s">
        <v>69</v>
      </c>
      <c r="C34" s="5">
        <v>6</v>
      </c>
      <c r="D34" s="5">
        <v>582</v>
      </c>
      <c r="E34" s="5">
        <v>97</v>
      </c>
      <c r="F34" s="5">
        <v>3</v>
      </c>
      <c r="G34" s="5">
        <v>550</v>
      </c>
      <c r="H34" s="5">
        <v>183.33333333333334</v>
      </c>
      <c r="I34" s="5">
        <v>88465.333333333328</v>
      </c>
    </row>
    <row r="35" spans="2:9" x14ac:dyDescent="0.25">
      <c r="B35" s="5" t="s">
        <v>70</v>
      </c>
      <c r="C35" s="5">
        <v>25</v>
      </c>
      <c r="D35" s="5">
        <v>1899</v>
      </c>
      <c r="E35" s="5">
        <v>75.959999999999994</v>
      </c>
      <c r="F35" s="5">
        <v>22</v>
      </c>
      <c r="G35" s="5">
        <v>1862</v>
      </c>
      <c r="H35" s="5">
        <v>84.63636363636364</v>
      </c>
      <c r="I35" s="5">
        <v>40276.13636363636</v>
      </c>
    </row>
    <row r="36" spans="2:9" x14ac:dyDescent="0.25">
      <c r="B36" s="5" t="s">
        <v>71</v>
      </c>
      <c r="C36" s="5">
        <v>72</v>
      </c>
      <c r="D36" s="5">
        <v>6029</v>
      </c>
      <c r="E36" s="5">
        <v>83.736111111111114</v>
      </c>
      <c r="F36" s="5">
        <v>50</v>
      </c>
      <c r="G36" s="5">
        <v>5837</v>
      </c>
      <c r="H36" s="5">
        <v>116.74</v>
      </c>
      <c r="I36" s="5">
        <v>51571.98</v>
      </c>
    </row>
    <row r="37" spans="2:9" x14ac:dyDescent="0.25">
      <c r="B37" s="6" t="s">
        <v>72</v>
      </c>
      <c r="C37" s="6">
        <v>506</v>
      </c>
      <c r="D37" s="6">
        <v>35298</v>
      </c>
      <c r="E37" s="6">
        <v>69.758893280632407</v>
      </c>
      <c r="F37" s="6">
        <v>368</v>
      </c>
      <c r="G37" s="6">
        <v>33778</v>
      </c>
      <c r="H37" s="6">
        <v>91.788043478260875</v>
      </c>
      <c r="I37" s="6">
        <v>37280.141304347824</v>
      </c>
    </row>
    <row r="40" spans="2:9" ht="37.5" x14ac:dyDescent="0.25">
      <c r="B40" s="1">
        <v>2018</v>
      </c>
      <c r="C40" s="3" t="s">
        <v>44</v>
      </c>
      <c r="D40" s="3" t="s">
        <v>46</v>
      </c>
      <c r="E40" s="3" t="s">
        <v>45</v>
      </c>
      <c r="F40" s="3" t="s">
        <v>51</v>
      </c>
      <c r="G40" s="3" t="s">
        <v>52</v>
      </c>
      <c r="H40" s="3" t="s">
        <v>53</v>
      </c>
    </row>
    <row r="41" spans="2:9" x14ac:dyDescent="0.25">
      <c r="B41" s="9" t="s">
        <v>50</v>
      </c>
      <c r="C41" s="11">
        <v>1570</v>
      </c>
      <c r="D41" s="11">
        <v>132046</v>
      </c>
      <c r="E41" s="11">
        <v>84.105732484076427</v>
      </c>
      <c r="F41" s="11">
        <v>1237</v>
      </c>
      <c r="G41" s="11">
        <v>129351</v>
      </c>
      <c r="H41" s="11">
        <v>104.56831042845594</v>
      </c>
    </row>
    <row r="42" spans="2:9" x14ac:dyDescent="0.25">
      <c r="B42" s="4" t="s">
        <v>50</v>
      </c>
      <c r="C42" s="4">
        <v>108</v>
      </c>
      <c r="D42" s="4">
        <v>7556</v>
      </c>
      <c r="E42" s="4">
        <v>69.962962962962962</v>
      </c>
      <c r="F42" s="4">
        <v>76</v>
      </c>
      <c r="G42" s="4">
        <v>7273</v>
      </c>
      <c r="H42" s="4">
        <v>95.69736842105263</v>
      </c>
    </row>
    <row r="43" spans="2:9" x14ac:dyDescent="0.25">
      <c r="B43" s="5" t="s">
        <v>60</v>
      </c>
      <c r="C43" s="5">
        <v>289</v>
      </c>
      <c r="D43" s="5">
        <v>20806</v>
      </c>
      <c r="E43" s="5">
        <v>71.993079584775089</v>
      </c>
      <c r="F43" s="5">
        <v>235</v>
      </c>
      <c r="G43" s="5">
        <v>20324</v>
      </c>
      <c r="H43" s="5">
        <v>86.485106382978728</v>
      </c>
    </row>
    <row r="44" spans="2:9" x14ac:dyDescent="0.25">
      <c r="B44" s="5" t="s">
        <v>61</v>
      </c>
      <c r="C44" s="5">
        <v>174</v>
      </c>
      <c r="D44" s="5">
        <v>16437</v>
      </c>
      <c r="E44" s="5">
        <v>94.465517241379317</v>
      </c>
      <c r="F44" s="5">
        <v>138</v>
      </c>
      <c r="G44" s="5">
        <v>16155</v>
      </c>
      <c r="H44" s="5">
        <v>117.06521739130434</v>
      </c>
    </row>
    <row r="45" spans="2:9" x14ac:dyDescent="0.25">
      <c r="B45" s="5" t="s">
        <v>62</v>
      </c>
      <c r="C45" s="5">
        <v>196</v>
      </c>
      <c r="D45" s="5">
        <v>18098</v>
      </c>
      <c r="E45" s="5">
        <v>92.336734693877546</v>
      </c>
      <c r="F45" s="5">
        <v>153</v>
      </c>
      <c r="G45" s="5">
        <v>17796</v>
      </c>
      <c r="H45" s="5">
        <v>116.31372549019608</v>
      </c>
    </row>
    <row r="46" spans="2:9" x14ac:dyDescent="0.25">
      <c r="B46" s="5" t="s">
        <v>63</v>
      </c>
      <c r="C46" s="5">
        <v>803</v>
      </c>
      <c r="D46" s="5">
        <v>69149</v>
      </c>
      <c r="E46" s="5">
        <v>86.113325031133243</v>
      </c>
      <c r="F46" s="5">
        <v>635</v>
      </c>
      <c r="G46" s="5">
        <v>67803</v>
      </c>
      <c r="H46" s="5">
        <v>106.77637795275591</v>
      </c>
    </row>
    <row r="47" spans="2:9" x14ac:dyDescent="0.25">
      <c r="B47" s="10" t="s">
        <v>64</v>
      </c>
      <c r="C47" s="10">
        <v>848</v>
      </c>
      <c r="D47" s="10">
        <v>60895</v>
      </c>
      <c r="E47" s="10">
        <v>71.810141509433961</v>
      </c>
      <c r="F47" s="10">
        <v>679</v>
      </c>
      <c r="G47" s="10">
        <v>59495</v>
      </c>
      <c r="H47" s="10">
        <v>87.62150220913108</v>
      </c>
    </row>
    <row r="48" spans="2:9" x14ac:dyDescent="0.25">
      <c r="B48" s="4" t="s">
        <v>64</v>
      </c>
      <c r="C48" s="4">
        <v>63</v>
      </c>
      <c r="D48" s="4">
        <v>4940</v>
      </c>
      <c r="E48" s="4">
        <v>78.412698412698418</v>
      </c>
      <c r="F48" s="4">
        <v>45</v>
      </c>
      <c r="G48" s="4">
        <v>4810</v>
      </c>
      <c r="H48" s="4">
        <v>106.88888888888889</v>
      </c>
    </row>
    <row r="49" spans="2:8" x14ac:dyDescent="0.25">
      <c r="B49" s="5" t="s">
        <v>65</v>
      </c>
      <c r="C49" s="5">
        <v>197</v>
      </c>
      <c r="D49" s="5">
        <v>15248</v>
      </c>
      <c r="E49" s="5">
        <v>77.401015228426402</v>
      </c>
      <c r="F49" s="5">
        <v>159</v>
      </c>
      <c r="G49" s="5">
        <v>14925</v>
      </c>
      <c r="H49" s="5">
        <v>93.867924528301884</v>
      </c>
    </row>
    <row r="50" spans="2:8" x14ac:dyDescent="0.25">
      <c r="B50" s="5" t="s">
        <v>66</v>
      </c>
      <c r="C50" s="5">
        <v>10</v>
      </c>
      <c r="D50" s="5">
        <v>414</v>
      </c>
      <c r="E50" s="5">
        <v>41.4</v>
      </c>
      <c r="F50" s="5">
        <v>8</v>
      </c>
      <c r="G50" s="5">
        <v>392</v>
      </c>
      <c r="H50" s="5">
        <v>49</v>
      </c>
    </row>
    <row r="51" spans="2:8" x14ac:dyDescent="0.25">
      <c r="B51" s="5" t="s">
        <v>67</v>
      </c>
      <c r="C51" s="5">
        <v>44</v>
      </c>
      <c r="D51" s="5">
        <v>2955</v>
      </c>
      <c r="E51" s="5">
        <v>67.159090909090907</v>
      </c>
      <c r="F51" s="5">
        <v>40</v>
      </c>
      <c r="G51" s="5">
        <v>2928</v>
      </c>
      <c r="H51" s="5">
        <v>73.2</v>
      </c>
    </row>
    <row r="52" spans="2:8" x14ac:dyDescent="0.25">
      <c r="B52" s="5" t="s">
        <v>68</v>
      </c>
      <c r="C52" s="5">
        <v>37</v>
      </c>
      <c r="D52" s="5">
        <v>2314</v>
      </c>
      <c r="E52" s="5">
        <v>62.54054054054054</v>
      </c>
      <c r="F52" s="5">
        <v>35</v>
      </c>
      <c r="G52" s="5">
        <v>2304</v>
      </c>
      <c r="H52" s="5">
        <v>65.828571428571422</v>
      </c>
    </row>
    <row r="53" spans="2:8" x14ac:dyDescent="0.25">
      <c r="B53" s="5" t="s">
        <v>69</v>
      </c>
      <c r="C53" s="5">
        <v>2</v>
      </c>
      <c r="D53" s="5">
        <v>21</v>
      </c>
      <c r="E53" s="5">
        <v>10.5</v>
      </c>
      <c r="F53" s="5">
        <v>1</v>
      </c>
      <c r="G53" s="5">
        <v>16</v>
      </c>
      <c r="H53" s="5">
        <v>16</v>
      </c>
    </row>
    <row r="54" spans="2:8" x14ac:dyDescent="0.25">
      <c r="B54" s="5" t="s">
        <v>70</v>
      </c>
      <c r="C54" s="5">
        <v>30</v>
      </c>
      <c r="D54" s="5">
        <v>1364</v>
      </c>
      <c r="E54" s="5">
        <v>45.466666666666669</v>
      </c>
      <c r="F54" s="5">
        <v>22</v>
      </c>
      <c r="G54" s="5">
        <v>1274</v>
      </c>
      <c r="H54" s="5">
        <v>57.909090909090907</v>
      </c>
    </row>
    <row r="55" spans="2:8" x14ac:dyDescent="0.25">
      <c r="B55" s="5" t="s">
        <v>71</v>
      </c>
      <c r="C55" s="5">
        <v>45</v>
      </c>
      <c r="D55" s="5">
        <v>2869</v>
      </c>
      <c r="E55" s="5">
        <v>63.755555555555553</v>
      </c>
      <c r="F55" s="5">
        <v>37</v>
      </c>
      <c r="G55" s="5">
        <v>2806</v>
      </c>
      <c r="H55" s="5">
        <v>75.837837837837839</v>
      </c>
    </row>
    <row r="56" spans="2:8" x14ac:dyDescent="0.25">
      <c r="B56" s="6" t="s">
        <v>72</v>
      </c>
      <c r="C56" s="6">
        <v>420</v>
      </c>
      <c r="D56" s="6">
        <v>30770</v>
      </c>
      <c r="E56" s="6">
        <v>73.261904761904759</v>
      </c>
      <c r="F56" s="6">
        <v>332</v>
      </c>
      <c r="G56" s="6">
        <v>30040</v>
      </c>
      <c r="H56" s="6">
        <v>90.481927710843379</v>
      </c>
    </row>
    <row r="59" spans="2:8" ht="37.5" x14ac:dyDescent="0.25">
      <c r="B59" s="1">
        <v>2017</v>
      </c>
      <c r="C59" s="3" t="s">
        <v>44</v>
      </c>
      <c r="D59" s="3" t="s">
        <v>46</v>
      </c>
      <c r="E59" s="3" t="s">
        <v>45</v>
      </c>
      <c r="F59" s="3" t="s">
        <v>51</v>
      </c>
      <c r="G59" s="3" t="s">
        <v>52</v>
      </c>
      <c r="H59" s="3" t="s">
        <v>53</v>
      </c>
    </row>
    <row r="60" spans="2:8" x14ac:dyDescent="0.25">
      <c r="B60" s="9" t="s">
        <v>50</v>
      </c>
      <c r="C60" s="11">
        <v>1610</v>
      </c>
      <c r="D60" s="11">
        <v>127528</v>
      </c>
      <c r="E60" s="11">
        <v>79.209937888198752</v>
      </c>
      <c r="F60" s="11">
        <v>1226</v>
      </c>
      <c r="G60" s="11">
        <v>124388</v>
      </c>
      <c r="H60" s="11">
        <v>101.45840130505709</v>
      </c>
    </row>
    <row r="61" spans="2:8" x14ac:dyDescent="0.25">
      <c r="B61" s="4" t="s">
        <v>50</v>
      </c>
      <c r="C61" s="4">
        <v>121</v>
      </c>
      <c r="D61" s="4">
        <v>8366</v>
      </c>
      <c r="E61" s="4">
        <v>69.140495867768593</v>
      </c>
      <c r="F61" s="4">
        <v>87</v>
      </c>
      <c r="G61" s="4">
        <v>8136</v>
      </c>
      <c r="H61" s="4">
        <v>93.517241379310349</v>
      </c>
    </row>
    <row r="62" spans="2:8" x14ac:dyDescent="0.25">
      <c r="B62" s="5" t="s">
        <v>60</v>
      </c>
      <c r="C62" s="5">
        <v>314</v>
      </c>
      <c r="D62" s="5">
        <v>23023</v>
      </c>
      <c r="E62" s="5">
        <v>73.321656050955411</v>
      </c>
      <c r="F62" s="5">
        <v>253</v>
      </c>
      <c r="G62" s="5">
        <v>22505</v>
      </c>
      <c r="H62" s="5">
        <v>88.952569169960469</v>
      </c>
    </row>
    <row r="63" spans="2:8" x14ac:dyDescent="0.25">
      <c r="B63" s="5" t="s">
        <v>61</v>
      </c>
      <c r="C63" s="5">
        <v>207</v>
      </c>
      <c r="D63" s="5">
        <v>15953</v>
      </c>
      <c r="E63" s="5">
        <v>77.067632850241552</v>
      </c>
      <c r="F63" s="5">
        <v>160</v>
      </c>
      <c r="G63" s="5">
        <v>15528</v>
      </c>
      <c r="H63" s="5">
        <v>97.05</v>
      </c>
    </row>
    <row r="64" spans="2:8" x14ac:dyDescent="0.25">
      <c r="B64" s="5" t="s">
        <v>62</v>
      </c>
      <c r="C64" s="5">
        <v>208</v>
      </c>
      <c r="D64" s="5">
        <v>19912</v>
      </c>
      <c r="E64" s="5">
        <v>95.730769230769226</v>
      </c>
      <c r="F64" s="5">
        <v>153</v>
      </c>
      <c r="G64" s="5">
        <v>19489</v>
      </c>
      <c r="H64" s="5">
        <v>127.37908496732027</v>
      </c>
    </row>
    <row r="65" spans="2:8" x14ac:dyDescent="0.25">
      <c r="B65" s="5" t="s">
        <v>63</v>
      </c>
      <c r="C65" s="5">
        <v>760</v>
      </c>
      <c r="D65" s="5">
        <v>60274</v>
      </c>
      <c r="E65" s="5">
        <v>79.307894736842101</v>
      </c>
      <c r="F65" s="5">
        <v>573</v>
      </c>
      <c r="G65" s="5">
        <v>58730</v>
      </c>
      <c r="H65" s="5">
        <v>102.4956369982548</v>
      </c>
    </row>
    <row r="66" spans="2:8" x14ac:dyDescent="0.25">
      <c r="B66" s="10" t="s">
        <v>64</v>
      </c>
      <c r="C66" s="10">
        <v>851</v>
      </c>
      <c r="D66" s="10">
        <v>62123</v>
      </c>
      <c r="E66" s="10">
        <v>73</v>
      </c>
      <c r="F66" s="10">
        <v>651</v>
      </c>
      <c r="G66" s="10">
        <v>60546</v>
      </c>
      <c r="H66" s="10">
        <v>93.004608294930875</v>
      </c>
    </row>
    <row r="67" spans="2:8" x14ac:dyDescent="0.25">
      <c r="B67" s="4" t="s">
        <v>64</v>
      </c>
      <c r="C67" s="4">
        <v>57</v>
      </c>
      <c r="D67" s="4">
        <v>3510</v>
      </c>
      <c r="E67" s="4">
        <v>61.578947368421055</v>
      </c>
      <c r="F67" s="4">
        <v>37</v>
      </c>
      <c r="G67" s="4">
        <v>3382</v>
      </c>
      <c r="H67" s="4">
        <v>91.405405405405403</v>
      </c>
    </row>
    <row r="68" spans="2:8" x14ac:dyDescent="0.25">
      <c r="B68" s="5" t="s">
        <v>65</v>
      </c>
      <c r="C68" s="5">
        <v>193</v>
      </c>
      <c r="D68" s="5">
        <v>14338</v>
      </c>
      <c r="E68" s="5">
        <v>74.290155440414509</v>
      </c>
      <c r="F68" s="5">
        <v>153</v>
      </c>
      <c r="G68" s="5">
        <v>14009</v>
      </c>
      <c r="H68" s="5">
        <v>91.562091503267979</v>
      </c>
    </row>
    <row r="69" spans="2:8" x14ac:dyDescent="0.25">
      <c r="B69" s="5" t="s">
        <v>66</v>
      </c>
      <c r="C69" s="5">
        <v>4</v>
      </c>
      <c r="D69" s="5">
        <v>163</v>
      </c>
      <c r="E69" s="5">
        <v>40.75</v>
      </c>
      <c r="F69" s="5">
        <v>2</v>
      </c>
      <c r="G69" s="5">
        <v>153</v>
      </c>
      <c r="H69" s="5">
        <v>76.5</v>
      </c>
    </row>
    <row r="70" spans="2:8" x14ac:dyDescent="0.25">
      <c r="B70" s="5" t="s">
        <v>67</v>
      </c>
      <c r="C70" s="5">
        <v>35</v>
      </c>
      <c r="D70" s="5">
        <v>3791</v>
      </c>
      <c r="E70" s="5">
        <v>108.31428571428572</v>
      </c>
      <c r="F70" s="5">
        <v>30</v>
      </c>
      <c r="G70" s="5">
        <v>3754</v>
      </c>
      <c r="H70" s="5">
        <v>125.13333333333334</v>
      </c>
    </row>
    <row r="71" spans="2:8" x14ac:dyDescent="0.25">
      <c r="B71" s="5" t="s">
        <v>68</v>
      </c>
      <c r="C71" s="5">
        <v>48</v>
      </c>
      <c r="D71" s="5">
        <v>2737</v>
      </c>
      <c r="E71" s="5">
        <v>57.020833333333336</v>
      </c>
      <c r="F71" s="5">
        <v>39</v>
      </c>
      <c r="G71" s="5">
        <v>2660</v>
      </c>
      <c r="H71" s="5">
        <v>68.205128205128204</v>
      </c>
    </row>
    <row r="72" spans="2:8" x14ac:dyDescent="0.25">
      <c r="B72" s="5" t="s">
        <v>69</v>
      </c>
      <c r="C72" s="5">
        <v>2</v>
      </c>
      <c r="D72" s="5">
        <v>375</v>
      </c>
      <c r="E72" s="5">
        <v>187.5</v>
      </c>
      <c r="F72" s="5">
        <v>2</v>
      </c>
      <c r="G72" s="5">
        <v>375</v>
      </c>
      <c r="H72" s="5">
        <v>187.5</v>
      </c>
    </row>
    <row r="73" spans="2:8" x14ac:dyDescent="0.25">
      <c r="B73" s="5" t="s">
        <v>70</v>
      </c>
      <c r="C73" s="5">
        <v>35</v>
      </c>
      <c r="D73" s="5">
        <v>2707</v>
      </c>
      <c r="E73" s="5">
        <v>77.342857142857142</v>
      </c>
      <c r="F73" s="5">
        <v>23</v>
      </c>
      <c r="G73" s="5">
        <v>2581</v>
      </c>
      <c r="H73" s="5">
        <v>112.21739130434783</v>
      </c>
    </row>
    <row r="74" spans="2:8" x14ac:dyDescent="0.25">
      <c r="B74" s="5" t="s">
        <v>71</v>
      </c>
      <c r="C74" s="5">
        <v>59</v>
      </c>
      <c r="D74" s="5">
        <v>4944</v>
      </c>
      <c r="E74" s="5">
        <v>83.79661016949153</v>
      </c>
      <c r="F74" s="5">
        <v>47</v>
      </c>
      <c r="G74" s="5">
        <v>4820</v>
      </c>
      <c r="H74" s="5">
        <v>102.55319148936171</v>
      </c>
    </row>
    <row r="75" spans="2:8" x14ac:dyDescent="0.25">
      <c r="B75" s="6" t="s">
        <v>72</v>
      </c>
      <c r="C75" s="6">
        <v>418</v>
      </c>
      <c r="D75" s="6">
        <v>29558</v>
      </c>
      <c r="E75" s="6">
        <v>70.712918660287087</v>
      </c>
      <c r="F75" s="6">
        <v>318</v>
      </c>
      <c r="G75" s="6">
        <v>28812</v>
      </c>
      <c r="H75" s="6">
        <v>90.603773584905667</v>
      </c>
    </row>
    <row r="77" spans="2:8" x14ac:dyDescent="0.25">
      <c r="B77" s="2" t="s">
        <v>47</v>
      </c>
    </row>
    <row r="78" spans="2:8" x14ac:dyDescent="0.25">
      <c r="B78" s="2" t="s">
        <v>48</v>
      </c>
      <c r="C78" s="12" t="s">
        <v>58</v>
      </c>
    </row>
    <row r="79" spans="2:8" x14ac:dyDescent="0.25">
      <c r="C79" s="2" t="s">
        <v>49</v>
      </c>
    </row>
  </sheetData>
  <pageMargins left="0.7" right="0.7" top="0.78740157499999996" bottom="0.78740157499999996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data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Holická Michaela (ČSSZ 26)</dc:creator>
  <cp:lastModifiedBy>Mik Tomáš (ČSSZ 24)</cp:lastModifiedBy>
  <dcterms:created xsi:type="dcterms:W3CDTF">2021-06-08T07:30:40Z</dcterms:created>
  <dcterms:modified xsi:type="dcterms:W3CDTF">2021-08-05T14:12:50Z</dcterms:modified>
</cp:coreProperties>
</file>