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hnulud\Desktop\41-2019 hygienické potřeby\"/>
    </mc:Choice>
  </mc:AlternateContent>
  <bookViews>
    <workbookView xWindow="0" yWindow="0" windowWidth="17295" windowHeight="6330"/>
  </bookViews>
  <sheets>
    <sheet name="List1" sheetId="1" r:id="rId1"/>
  </sheets>
  <definedNames>
    <definedName name="_xlnm._FilterDatabase" localSheetId="0" hidden="1">List1!$A$3:$I$43</definedName>
    <definedName name="_xlnm.Print_Titles" localSheetId="0">List1!$1:$3</definedName>
    <definedName name="_xlnm.Print_Area" localSheetId="0">List1!$A$1:$N$49</definedName>
  </definedNames>
  <calcPr calcId="162913" calcOnSave="0"/>
</workbook>
</file>

<file path=xl/calcChain.xml><?xml version="1.0" encoding="utf-8"?>
<calcChain xmlns="http://schemas.openxmlformats.org/spreadsheetml/2006/main">
  <c r="G13" i="1" l="1"/>
  <c r="H6" i="1" l="1"/>
  <c r="G6" i="1"/>
  <c r="I6" i="1" s="1"/>
  <c r="H5" i="1"/>
  <c r="G5" i="1"/>
  <c r="I5" i="1" s="1"/>
  <c r="H45" i="1" l="1"/>
  <c r="G45" i="1"/>
  <c r="I45" i="1" s="1"/>
  <c r="H18" i="1"/>
  <c r="G18" i="1"/>
  <c r="I18" i="1" s="1"/>
  <c r="H46" i="1" l="1"/>
  <c r="G46" i="1"/>
  <c r="I46" i="1" s="1"/>
  <c r="H44" i="1"/>
  <c r="G44" i="1"/>
  <c r="I44" i="1" s="1"/>
  <c r="H17" i="1" l="1"/>
  <c r="G17" i="1"/>
  <c r="I17" i="1" s="1"/>
  <c r="H29" i="1"/>
  <c r="G29" i="1"/>
  <c r="I29" i="1" s="1"/>
  <c r="H8" i="1" l="1"/>
  <c r="G8" i="1"/>
  <c r="I8" i="1" s="1"/>
  <c r="H20" i="1" l="1"/>
  <c r="G20" i="1"/>
  <c r="I20" i="1" s="1"/>
  <c r="G7" i="1" l="1"/>
  <c r="I7" i="1" s="1"/>
  <c r="G9" i="1"/>
  <c r="G10" i="1"/>
  <c r="G11" i="1"/>
  <c r="G12" i="1"/>
  <c r="G14" i="1"/>
  <c r="G15" i="1"/>
  <c r="G16" i="1"/>
  <c r="G19" i="1"/>
  <c r="I19" i="1" s="1"/>
  <c r="G21" i="1"/>
  <c r="G22" i="1"/>
  <c r="I22" i="1" s="1"/>
  <c r="G23" i="1"/>
  <c r="G24" i="1"/>
  <c r="G25" i="1"/>
  <c r="G26" i="1"/>
  <c r="G27" i="1"/>
  <c r="I27" i="1" s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  <c r="I4" i="1" s="1"/>
  <c r="H4" i="1"/>
  <c r="H7" i="1"/>
  <c r="H9" i="1"/>
  <c r="H10" i="1"/>
  <c r="H11" i="1"/>
  <c r="H12" i="1"/>
  <c r="H13" i="1"/>
  <c r="H14" i="1"/>
  <c r="H15" i="1"/>
  <c r="H16" i="1"/>
  <c r="H19" i="1"/>
  <c r="H22" i="1"/>
  <c r="H23" i="1"/>
  <c r="H21" i="1"/>
  <c r="H24" i="1"/>
  <c r="H27" i="1"/>
  <c r="H43" i="1"/>
  <c r="H25" i="1"/>
  <c r="H26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7" i="1" l="1"/>
  <c r="I9" i="1"/>
  <c r="I10" i="1"/>
  <c r="I11" i="1"/>
  <c r="I12" i="1"/>
  <c r="I13" i="1"/>
  <c r="I14" i="1"/>
  <c r="I15" i="1"/>
  <c r="I16" i="1"/>
  <c r="I23" i="1"/>
  <c r="I21" i="1"/>
  <c r="I24" i="1"/>
  <c r="I43" i="1"/>
  <c r="I25" i="1"/>
  <c r="I26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7" i="1" l="1"/>
</calcChain>
</file>

<file path=xl/sharedStrings.xml><?xml version="1.0" encoding="utf-8"?>
<sst xmlns="http://schemas.openxmlformats.org/spreadsheetml/2006/main" count="109" uniqueCount="66">
  <si>
    <t>MJ</t>
  </si>
  <si>
    <t>ks</t>
  </si>
  <si>
    <t>bal.</t>
  </si>
  <si>
    <t>za IV.čtvrt.</t>
  </si>
  <si>
    <t>x</t>
  </si>
  <si>
    <t>celková cena vč. DPH v Kč</t>
  </si>
  <si>
    <t>Název zboží</t>
  </si>
  <si>
    <t>Skladové číslo</t>
  </si>
  <si>
    <t>Cena 1 ks/bez DPH</t>
  </si>
  <si>
    <t>Cena 1 ks/s DPH</t>
  </si>
  <si>
    <t>ks/1 l</t>
  </si>
  <si>
    <t>WC sada štětka + nádobka</t>
  </si>
  <si>
    <t>rol.</t>
  </si>
  <si>
    <t>sada</t>
  </si>
  <si>
    <t>pár</t>
  </si>
  <si>
    <t>Cena celkem bez DPH/s DPH</t>
  </si>
  <si>
    <t>Cena za předpokládaný objem bez DPH</t>
  </si>
  <si>
    <t>Cena za předpokládaný objem vč. DPH</t>
  </si>
  <si>
    <t xml:space="preserve">Předpokládaná spotřeba 
na 48 měsíců
</t>
  </si>
  <si>
    <t>Čistič  WC obj. 750 ml</t>
  </si>
  <si>
    <t>Tekuté mýdlo  do zásobníků TORK 421501, zásobník S1 / 6 ks v bal.</t>
  </si>
  <si>
    <t>Kbelík plastový obj. 10 l</t>
  </si>
  <si>
    <t>Kartáček na ruce</t>
  </si>
  <si>
    <t>Gumové rukavice</t>
  </si>
  <si>
    <t>Smeták s násadou</t>
  </si>
  <si>
    <t>Univerzální vlhčené ubrousky vhodné pro různé druhy povrchů, odstraňující prach, mastnotu a zaschlé nešistoty, min. počet v 1 balení 40 ubrousků. Balení bude zajištěno proti vyschnutí.</t>
  </si>
  <si>
    <t>Smetáček s lopatkou plastový</t>
  </si>
  <si>
    <t>Pytel na odpad papírový velký trojvrstvý 65x120 cm</t>
  </si>
  <si>
    <t>Anistatický prostředek proti prachu ve spreji - obj. 400 ml</t>
  </si>
  <si>
    <t>Zatahovací pytel na odpadky igelitový obj. 120 l, 20 mic</t>
  </si>
  <si>
    <t>Zatahovací pytel na odpadky igelitový obj. 35 l, 14 mic</t>
  </si>
  <si>
    <t>Houbičky na nádobí /sada 10 ks/</t>
  </si>
  <si>
    <r>
      <t>Hadr na podlahu z mikrovlákna 300g/m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soft 50x60 cm</t>
    </r>
  </si>
  <si>
    <r>
      <t>Prachovka z mikrovlákna 32x32 cm, 280g/m</t>
    </r>
    <r>
      <rPr>
        <vertAlign val="superscript"/>
        <sz val="10"/>
        <rFont val="Tahoma"/>
        <family val="2"/>
        <charset val="238"/>
      </rPr>
      <t>2</t>
    </r>
  </si>
  <si>
    <t>Ve specifikaci zboží dodavatel uvede bližší charakteristiku nabízeného (dodávaného) zboží (např. vlastnosti, rozměry, značku, typ, počet kusů v balení).</t>
  </si>
  <si>
    <r>
      <t xml:space="preserve">Vlhčené antibakteriální </t>
    </r>
    <r>
      <rPr>
        <u/>
        <sz val="10"/>
        <rFont val="Tahoma"/>
        <family val="2"/>
        <charset val="238"/>
      </rPr>
      <t>ubrousky na ruce</t>
    </r>
    <r>
      <rPr>
        <sz val="10"/>
        <rFont val="Tahoma"/>
        <family val="2"/>
        <charset val="238"/>
      </rPr>
      <t>; min. počet v balení 15 ks. Balení bude zajištěno proti vyschnutí</t>
    </r>
  </si>
  <si>
    <t>Tablety do myčky 3v1 mega pack min. 80 ks v balení</t>
  </si>
  <si>
    <t>Leštidlo do myčky obj. 800 ml</t>
  </si>
  <si>
    <t xml:space="preserve">Pytle do velké skartovačky 1200x1000, síla 40 micronů </t>
  </si>
  <si>
    <t>Čisticí písek na nádobí tekutý 500 ml</t>
  </si>
  <si>
    <t>Leštěnka na sklo s rozprašovačem obj. 500 ml</t>
  </si>
  <si>
    <t>Osvěžovač vzduchu sprej  obj. 300 ml</t>
  </si>
  <si>
    <t>Sapon na mytí univerzal obj. 500 ml</t>
  </si>
  <si>
    <t>Mýdlo tuhé toaletní 90g antibakteriální</t>
  </si>
  <si>
    <t>Prášek na praní 0,4 kg</t>
  </si>
  <si>
    <t>Mýdlo tekuté antibakteriální s pumpičkou, obj. 300 ml</t>
  </si>
  <si>
    <t>Desinfekční (antibakteriální) gel na ruce s pumpičkou obj. 250 ml</t>
  </si>
  <si>
    <t>Sůl do myčky balení min. 1,5 kg</t>
  </si>
  <si>
    <t xml:space="preserve">Specifikace dodávaného zboží </t>
  </si>
  <si>
    <t>Ceny musí být zaokrouhleny na dvě desetinná místa.</t>
  </si>
  <si>
    <t>Desinfekční prostředek s velmi dobrými desinfekčními 
a mycími schopnostmi obj. 1 l</t>
  </si>
  <si>
    <t>Krém na ruce pro suchou pokožku s glycerinem obj. 85 ml</t>
  </si>
  <si>
    <t>Pevný WC blok závěsný do mísy - kuličkový min. 4 kuličky</t>
  </si>
  <si>
    <r>
      <t xml:space="preserve">Pisoárové sítko z </t>
    </r>
    <r>
      <rPr>
        <sz val="10"/>
        <color theme="1"/>
        <rFont val="Tahoma"/>
        <family val="2"/>
        <charset val="238"/>
      </rPr>
      <t>vonného</t>
    </r>
    <r>
      <rPr>
        <sz val="10"/>
        <rFont val="Tahoma"/>
        <family val="2"/>
        <charset val="238"/>
      </rPr>
      <t xml:space="preserve"> plastu</t>
    </r>
  </si>
  <si>
    <r>
      <t>Příloha č. 1</t>
    </r>
    <r>
      <rPr>
        <b/>
        <sz val="11"/>
        <rFont val="Tahoma"/>
        <family val="2"/>
      </rPr>
      <t xml:space="preserve"> - Specifikace Plnění a ceny</t>
    </r>
  </si>
  <si>
    <t>Mycí pasta s glycerinem a šetrným kosmetickým rozpoštědlem pro účiné mytí rukou od olejů, tuků, maziv, pryskyřice obj. 450 g</t>
  </si>
  <si>
    <t>Papír toaletní velký 2-vrstvý průměr 280 mm</t>
  </si>
  <si>
    <t>Papírové ručníky role, 2-vrstvé, středové odvíjení, návin 150 m</t>
  </si>
  <si>
    <t>Prostředek na mytí nádobí s velmi dobrými odmašťovacími schopnostmi obj. 500 ml</t>
  </si>
  <si>
    <r>
      <t>Tekuté anibakteriální mýdlo s glycerine</t>
    </r>
    <r>
      <rPr>
        <sz val="10"/>
        <color theme="1"/>
        <rFont val="Tahoma"/>
        <family val="2"/>
        <charset val="238"/>
      </rPr>
      <t>m, balení nádoba</t>
    </r>
    <r>
      <rPr>
        <sz val="10"/>
        <rFont val="Tahoma"/>
        <family val="2"/>
        <charset val="238"/>
      </rPr>
      <t xml:space="preserve"> 5 l </t>
    </r>
  </si>
  <si>
    <t xml:space="preserve">ks </t>
  </si>
  <si>
    <t>Toaletní papír velký 220 mm 2-vrstvý</t>
  </si>
  <si>
    <t>Ručníky papírové 23x25 cm, zásobník standard, sklad CIK - CAK, recyklované 250 ks/1 bal.</t>
  </si>
  <si>
    <t>Papír toaletní 2-vrstvý malá role, min. 150 útržků</t>
  </si>
  <si>
    <t>Papírové ubrousky 23x23 cm/100ks v bal.</t>
  </si>
  <si>
    <t>Papírové ručníky 1-vrstvé,  do zásobníku TORK 10 02 88, systém skladu H2, balení je 110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</si>
</sst>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_ ;\-#,##0.00\ "/>
  </numFmts>
  <fonts count="19" x14ac:knownFonts="1">
    <font>
      <sz val="10"/>
      <name val="Arial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</font>
    <font>
      <sz val="9"/>
      <name val="Tahoma"/>
      <family val="2"/>
    </font>
    <font>
      <sz val="10"/>
      <name val="Arial"/>
      <family val="2"/>
      <charset val="238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u/>
      <sz val="1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" fontId="0" fillId="0" borderId="0"/>
    <xf numFmtId="164" fontId="7" fillId="0" borderId="0" applyFont="0" applyFill="0" applyBorder="0" applyAlignment="0" applyProtection="0"/>
  </cellStyleXfs>
  <cellXfs count="60">
    <xf numFmtId="0" fontId="0" fillId="0" borderId="0" xfId="0" applyNumberFormat="1"/>
    <xf numFmtId="0" fontId="9" fillId="2" borderId="1" xfId="0" applyNumberFormat="1" applyFont="1" applyFill="1" applyBorder="1" applyAlignment="1">
      <alignment horizontal="center"/>
    </xf>
    <xf numFmtId="0" fontId="0" fillId="0" borderId="0" xfId="0" applyNumberFormat="1" applyBorder="1"/>
    <xf numFmtId="164" fontId="0" fillId="3" borderId="2" xfId="1" applyFont="1" applyFill="1" applyBorder="1"/>
    <xf numFmtId="164" fontId="0" fillId="3" borderId="3" xfId="1" applyFont="1" applyFill="1" applyBorder="1"/>
    <xf numFmtId="0" fontId="11" fillId="0" borderId="0" xfId="0" applyNumberFormat="1" applyFont="1"/>
    <xf numFmtId="0" fontId="13" fillId="3" borderId="4" xfId="0" applyNumberFormat="1" applyFont="1" applyFill="1" applyBorder="1"/>
    <xf numFmtId="0" fontId="9" fillId="2" borderId="5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left"/>
    </xf>
    <xf numFmtId="0" fontId="10" fillId="3" borderId="9" xfId="0" applyNumberFormat="1" applyFont="1" applyFill="1" applyBorder="1"/>
    <xf numFmtId="0" fontId="10" fillId="3" borderId="10" xfId="0" applyNumberFormat="1" applyFont="1" applyFill="1" applyBorder="1"/>
    <xf numFmtId="3" fontId="14" fillId="0" borderId="8" xfId="0" applyNumberFormat="1" applyFont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14" fillId="3" borderId="8" xfId="0" applyNumberFormat="1" applyFont="1" applyFill="1" applyBorder="1" applyAlignment="1">
      <alignment wrapText="1"/>
    </xf>
    <xf numFmtId="0" fontId="14" fillId="2" borderId="8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wrapText="1" shrinkToFit="1"/>
    </xf>
    <xf numFmtId="0" fontId="14" fillId="3" borderId="8" xfId="0" applyNumberFormat="1" applyFont="1" applyFill="1" applyBorder="1" applyAlignment="1">
      <alignment horizontal="center" shrinkToFit="1"/>
    </xf>
    <xf numFmtId="4" fontId="14" fillId="0" borderId="8" xfId="0" applyNumberFormat="1" applyFont="1" applyFill="1" applyBorder="1" applyAlignment="1">
      <alignment horizontal="right" shrinkToFit="1"/>
    </xf>
    <xf numFmtId="165" fontId="14" fillId="0" borderId="8" xfId="1" applyNumberFormat="1" applyFont="1" applyFill="1" applyBorder="1" applyAlignment="1">
      <alignment horizontal="right" shrinkToFit="1"/>
    </xf>
    <xf numFmtId="0" fontId="0" fillId="4" borderId="8" xfId="0" applyNumberFormat="1" applyFill="1" applyBorder="1" applyAlignment="1">
      <alignment horizontal="right"/>
    </xf>
    <xf numFmtId="49" fontId="14" fillId="4" borderId="8" xfId="0" applyNumberFormat="1" applyFont="1" applyFill="1" applyBorder="1" applyAlignment="1">
      <alignment horizontal="right" shrinkToFit="1"/>
    </xf>
    <xf numFmtId="165" fontId="15" fillId="4" borderId="8" xfId="1" applyNumberFormat="1" applyFont="1" applyFill="1" applyBorder="1" applyAlignment="1">
      <alignment horizontal="right" shrinkToFit="1"/>
    </xf>
    <xf numFmtId="3" fontId="14" fillId="0" borderId="8" xfId="0" applyNumberFormat="1" applyFont="1" applyFill="1" applyBorder="1" applyAlignment="1">
      <alignment horizontal="right"/>
    </xf>
    <xf numFmtId="1" fontId="14" fillId="0" borderId="8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 shrinkToFit="1"/>
    </xf>
    <xf numFmtId="0" fontId="14" fillId="0" borderId="8" xfId="0" applyNumberFormat="1" applyFont="1" applyFill="1" applyBorder="1" applyAlignment="1">
      <alignment horizontal="center" shrinkToFit="1"/>
    </xf>
    <xf numFmtId="49" fontId="14" fillId="0" borderId="8" xfId="0" applyNumberFormat="1" applyFont="1" applyFill="1" applyBorder="1" applyAlignment="1">
      <alignment wrapText="1" shrinkToFit="1"/>
    </xf>
    <xf numFmtId="49" fontId="14" fillId="0" borderId="8" xfId="0" applyNumberFormat="1" applyFont="1" applyFill="1" applyBorder="1" applyAlignment="1">
      <alignment wrapText="1"/>
    </xf>
    <xf numFmtId="0" fontId="14" fillId="3" borderId="15" xfId="0" applyNumberFormat="1" applyFont="1" applyFill="1" applyBorder="1" applyAlignment="1">
      <alignment horizontal="center" shrinkToFit="1"/>
    </xf>
    <xf numFmtId="3" fontId="14" fillId="0" borderId="16" xfId="0" applyNumberFormat="1" applyFont="1" applyBorder="1" applyAlignment="1">
      <alignment horizontal="center" shrinkToFit="1"/>
    </xf>
    <xf numFmtId="0" fontId="10" fillId="3" borderId="0" xfId="0" applyNumberFormat="1" applyFont="1" applyFill="1" applyBorder="1"/>
    <xf numFmtId="164" fontId="0" fillId="3" borderId="0" xfId="1" applyFont="1" applyFill="1" applyBorder="1"/>
    <xf numFmtId="49" fontId="14" fillId="3" borderId="9" xfId="0" applyNumberFormat="1" applyFont="1" applyFill="1" applyBorder="1" applyAlignment="1">
      <alignment wrapText="1" shrinkToFit="1"/>
    </xf>
    <xf numFmtId="0" fontId="6" fillId="0" borderId="0" xfId="0" applyNumberFormat="1" applyFont="1" applyAlignment="1">
      <alignment wrapText="1"/>
    </xf>
    <xf numFmtId="49" fontId="14" fillId="3" borderId="16" xfId="0" applyNumberFormat="1" applyFont="1" applyFill="1" applyBorder="1" applyAlignment="1">
      <alignment wrapText="1" shrinkToFit="1"/>
    </xf>
    <xf numFmtId="0" fontId="5" fillId="0" borderId="8" xfId="0" applyNumberFormat="1" applyFont="1" applyBorder="1" applyAlignment="1">
      <alignment wrapText="1"/>
    </xf>
    <xf numFmtId="49" fontId="4" fillId="0" borderId="8" xfId="0" applyNumberFormat="1" applyFont="1" applyFill="1" applyBorder="1" applyAlignment="1">
      <alignment wrapText="1" shrinkToFit="1"/>
    </xf>
    <xf numFmtId="0" fontId="14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 shrinkToFit="1"/>
    </xf>
    <xf numFmtId="3" fontId="2" fillId="0" borderId="8" xfId="0" applyNumberFormat="1" applyFont="1" applyFill="1" applyBorder="1" applyAlignment="1">
      <alignment horizontal="center" shrinkToFit="1"/>
    </xf>
    <xf numFmtId="3" fontId="14" fillId="5" borderId="8" xfId="0" applyNumberFormat="1" applyFont="1" applyFill="1" applyBorder="1" applyAlignment="1">
      <alignment horizontal="right"/>
    </xf>
    <xf numFmtId="0" fontId="12" fillId="3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/>
    <xf numFmtId="0" fontId="0" fillId="0" borderId="16" xfId="0" applyNumberFormat="1" applyBorder="1" applyAlignment="1"/>
    <xf numFmtId="0" fontId="16" fillId="0" borderId="15" xfId="0" applyNumberFormat="1" applyFont="1" applyBorder="1" applyAlignment="1">
      <alignment horizontal="left"/>
    </xf>
    <xf numFmtId="0" fontId="16" fillId="0" borderId="9" xfId="0" applyNumberFormat="1" applyFont="1" applyBorder="1" applyAlignment="1">
      <alignment horizontal="left"/>
    </xf>
    <xf numFmtId="0" fontId="15" fillId="4" borderId="15" xfId="0" applyNumberFormat="1" applyFont="1" applyFill="1" applyBorder="1" applyAlignment="1">
      <alignment horizontal="left"/>
    </xf>
    <xf numFmtId="0" fontId="15" fillId="4" borderId="9" xfId="0" applyNumberFormat="1" applyFont="1" applyFill="1" applyBorder="1" applyAlignment="1">
      <alignment horizontal="left"/>
    </xf>
    <xf numFmtId="0" fontId="0" fillId="4" borderId="16" xfId="0" applyNumberFormat="1" applyFill="1" applyBorder="1" applyAlignment="1"/>
    <xf numFmtId="0" fontId="16" fillId="0" borderId="16" xfId="0" applyNumberFormat="1" applyFont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abSelected="1" view="pageBreakPreview" zoomScale="75" zoomScaleNormal="75" zoomScaleSheetLayoutView="75" workbookViewId="0">
      <pane xSplit="4" ySplit="3" topLeftCell="E13" activePane="bottomRight" state="frozenSplit"/>
      <selection pane="topRight" activeCell="G1" sqref="G1"/>
      <selection pane="bottomLeft" activeCell="A17" sqref="A17"/>
      <selection pane="bottomRight" activeCell="B20" sqref="B20"/>
    </sheetView>
  </sheetViews>
  <sheetFormatPr defaultRowHeight="12.75" x14ac:dyDescent="0.2"/>
  <cols>
    <col min="1" max="1" width="13" style="12" customWidth="1"/>
    <col min="2" max="2" width="56.85546875" customWidth="1"/>
    <col min="3" max="3" width="39.5703125" customWidth="1"/>
    <col min="4" max="4" width="9" style="12" customWidth="1"/>
    <col min="5" max="5" width="16.85546875" customWidth="1"/>
    <col min="6" max="6" width="15.7109375" style="16" customWidth="1"/>
    <col min="7" max="7" width="15.42578125" style="16" customWidth="1"/>
    <col min="8" max="8" width="19.85546875" style="16" customWidth="1"/>
    <col min="9" max="9" width="20" style="16" customWidth="1"/>
    <col min="10" max="10" width="0.140625" hidden="1" customWidth="1"/>
    <col min="11" max="11" width="25.42578125" hidden="1" customWidth="1"/>
    <col min="12" max="15" width="9.140625" hidden="1" customWidth="1"/>
  </cols>
  <sheetData>
    <row r="1" spans="1:12" ht="15" thickBot="1" x14ac:dyDescent="0.25">
      <c r="A1" s="46" t="s">
        <v>54</v>
      </c>
      <c r="B1" s="47"/>
      <c r="C1" s="47"/>
      <c r="D1" s="47"/>
      <c r="E1" s="47"/>
      <c r="F1" s="47"/>
      <c r="G1" s="47"/>
      <c r="H1" s="47"/>
      <c r="I1" s="48"/>
      <c r="J1" s="6"/>
      <c r="K1" s="6"/>
      <c r="L1" s="5"/>
    </row>
    <row r="2" spans="1:12" ht="13.5" customHeight="1" thickBot="1" x14ac:dyDescent="0.25">
      <c r="A2" s="49"/>
      <c r="B2" s="50"/>
      <c r="C2" s="50"/>
      <c r="D2" s="50"/>
      <c r="E2" s="50"/>
      <c r="F2" s="50"/>
      <c r="G2" s="50"/>
      <c r="H2" s="50"/>
      <c r="I2" s="51"/>
      <c r="J2" s="6"/>
      <c r="K2" s="6"/>
      <c r="L2" s="5"/>
    </row>
    <row r="3" spans="1:12" s="12" customFormat="1" ht="50.25" customHeight="1" thickBot="1" x14ac:dyDescent="0.25">
      <c r="A3" s="14" t="s">
        <v>7</v>
      </c>
      <c r="B3" s="14" t="s">
        <v>6</v>
      </c>
      <c r="C3" s="14" t="s">
        <v>48</v>
      </c>
      <c r="D3" s="14" t="s">
        <v>0</v>
      </c>
      <c r="E3" s="18" t="s">
        <v>18</v>
      </c>
      <c r="F3" s="14" t="s">
        <v>8</v>
      </c>
      <c r="G3" s="14" t="s">
        <v>9</v>
      </c>
      <c r="H3" s="18" t="s">
        <v>16</v>
      </c>
      <c r="I3" s="18" t="s">
        <v>17</v>
      </c>
      <c r="J3" s="1" t="s">
        <v>3</v>
      </c>
      <c r="K3" s="7" t="s">
        <v>5</v>
      </c>
    </row>
    <row r="4" spans="1:12" x14ac:dyDescent="0.2">
      <c r="A4" s="19">
        <v>1000000</v>
      </c>
      <c r="B4" s="42" t="s">
        <v>36</v>
      </c>
      <c r="C4" s="42"/>
      <c r="D4" s="28" t="s">
        <v>2</v>
      </c>
      <c r="E4" s="27">
        <v>100</v>
      </c>
      <c r="F4" s="22">
        <v>0</v>
      </c>
      <c r="G4" s="22">
        <f>F4*1.21</f>
        <v>0</v>
      </c>
      <c r="H4" s="23">
        <f t="shared" ref="H4:H43" si="0">E4*F4</f>
        <v>0</v>
      </c>
      <c r="I4" s="23">
        <f t="shared" ref="I4:I43" si="1">E4*G4</f>
        <v>0</v>
      </c>
      <c r="J4" s="8" t="s">
        <v>4</v>
      </c>
      <c r="K4" s="3"/>
    </row>
    <row r="5" spans="1:12" x14ac:dyDescent="0.2">
      <c r="A5" s="19">
        <v>1000027</v>
      </c>
      <c r="B5" s="42" t="s">
        <v>47</v>
      </c>
      <c r="C5" s="42"/>
      <c r="D5" s="28" t="s">
        <v>1</v>
      </c>
      <c r="E5" s="27">
        <v>100</v>
      </c>
      <c r="F5" s="22">
        <v>0</v>
      </c>
      <c r="G5" s="22">
        <f t="shared" ref="G5:G6" si="2">F5*1.21</f>
        <v>0</v>
      </c>
      <c r="H5" s="23">
        <f t="shared" ref="H5:H6" si="3">E5*F5</f>
        <v>0</v>
      </c>
      <c r="I5" s="23">
        <f t="shared" ref="I5:I6" si="4">E5*G5</f>
        <v>0</v>
      </c>
      <c r="J5" s="8"/>
      <c r="K5" s="3"/>
    </row>
    <row r="6" spans="1:12" x14ac:dyDescent="0.2">
      <c r="A6" s="19">
        <v>1000034</v>
      </c>
      <c r="B6" s="42" t="s">
        <v>37</v>
      </c>
      <c r="C6" s="42"/>
      <c r="D6" s="28" t="s">
        <v>1</v>
      </c>
      <c r="E6" s="27">
        <v>100</v>
      </c>
      <c r="F6" s="22">
        <v>0</v>
      </c>
      <c r="G6" s="22">
        <f t="shared" si="2"/>
        <v>0</v>
      </c>
      <c r="H6" s="23">
        <f t="shared" si="3"/>
        <v>0</v>
      </c>
      <c r="I6" s="23">
        <f t="shared" si="4"/>
        <v>0</v>
      </c>
      <c r="J6" s="8"/>
      <c r="K6" s="3"/>
    </row>
    <row r="7" spans="1:12" x14ac:dyDescent="0.2">
      <c r="A7" s="19">
        <v>1000001</v>
      </c>
      <c r="B7" s="42" t="s">
        <v>38</v>
      </c>
      <c r="C7" s="42"/>
      <c r="D7" s="28" t="s">
        <v>2</v>
      </c>
      <c r="E7" s="27">
        <v>100</v>
      </c>
      <c r="F7" s="22">
        <v>0</v>
      </c>
      <c r="G7" s="22">
        <f t="shared" ref="G7:G43" si="5">F7*1.21</f>
        <v>0</v>
      </c>
      <c r="H7" s="23">
        <f t="shared" si="0"/>
        <v>0</v>
      </c>
      <c r="I7" s="23">
        <f t="shared" si="1"/>
        <v>0</v>
      </c>
      <c r="J7" s="9">
        <v>100</v>
      </c>
      <c r="K7" s="3"/>
    </row>
    <row r="8" spans="1:12" x14ac:dyDescent="0.2">
      <c r="A8" s="19">
        <v>1000002</v>
      </c>
      <c r="B8" s="42" t="s">
        <v>39</v>
      </c>
      <c r="C8" s="42"/>
      <c r="D8" s="28" t="s">
        <v>1</v>
      </c>
      <c r="E8" s="27">
        <v>400</v>
      </c>
      <c r="F8" s="22">
        <v>0</v>
      </c>
      <c r="G8" s="22">
        <f t="shared" ref="G8" si="6">F8*1.21</f>
        <v>0</v>
      </c>
      <c r="H8" s="23">
        <f t="shared" ref="H8" si="7">E8*F8</f>
        <v>0</v>
      </c>
      <c r="I8" s="23">
        <f t="shared" ref="I8" si="8">E8*G8</f>
        <v>0</v>
      </c>
      <c r="J8" s="9"/>
      <c r="K8" s="3"/>
    </row>
    <row r="9" spans="1:12" ht="25.9" customHeight="1" x14ac:dyDescent="0.2">
      <c r="A9" s="19">
        <v>1000003</v>
      </c>
      <c r="B9" s="41" t="s">
        <v>55</v>
      </c>
      <c r="C9" s="31"/>
      <c r="D9" s="29" t="s">
        <v>1</v>
      </c>
      <c r="E9" s="27">
        <v>200</v>
      </c>
      <c r="F9" s="22">
        <v>0</v>
      </c>
      <c r="G9" s="22">
        <f t="shared" si="5"/>
        <v>0</v>
      </c>
      <c r="H9" s="23">
        <f t="shared" si="0"/>
        <v>0</v>
      </c>
      <c r="I9" s="23">
        <f t="shared" si="1"/>
        <v>0</v>
      </c>
      <c r="J9" s="9" t="s">
        <v>4</v>
      </c>
      <c r="K9" s="3"/>
    </row>
    <row r="10" spans="1:12" ht="25.5" x14ac:dyDescent="0.2">
      <c r="A10" s="30">
        <v>1000005</v>
      </c>
      <c r="B10" s="31" t="s">
        <v>50</v>
      </c>
      <c r="C10" s="31"/>
      <c r="D10" s="29" t="s">
        <v>10</v>
      </c>
      <c r="E10" s="27">
        <v>250</v>
      </c>
      <c r="F10" s="22">
        <v>0</v>
      </c>
      <c r="G10" s="22">
        <f t="shared" si="5"/>
        <v>0</v>
      </c>
      <c r="H10" s="23">
        <f t="shared" si="0"/>
        <v>0</v>
      </c>
      <c r="I10" s="23">
        <f t="shared" si="1"/>
        <v>0</v>
      </c>
      <c r="J10" s="9">
        <v>20</v>
      </c>
      <c r="K10" s="3"/>
    </row>
    <row r="11" spans="1:12" x14ac:dyDescent="0.2">
      <c r="A11" s="30">
        <v>1000006</v>
      </c>
      <c r="B11" s="31" t="s">
        <v>41</v>
      </c>
      <c r="C11" s="31"/>
      <c r="D11" s="29" t="s">
        <v>1</v>
      </c>
      <c r="E11" s="27">
        <v>600</v>
      </c>
      <c r="F11" s="22">
        <v>0</v>
      </c>
      <c r="G11" s="22">
        <f t="shared" si="5"/>
        <v>0</v>
      </c>
      <c r="H11" s="23">
        <f t="shared" si="0"/>
        <v>0</v>
      </c>
      <c r="I11" s="23">
        <f t="shared" si="1"/>
        <v>0</v>
      </c>
      <c r="J11" s="9">
        <v>10</v>
      </c>
      <c r="K11" s="3"/>
    </row>
    <row r="12" spans="1:12" x14ac:dyDescent="0.2">
      <c r="A12" s="30">
        <v>1000007</v>
      </c>
      <c r="B12" s="31" t="s">
        <v>42</v>
      </c>
      <c r="C12" s="31"/>
      <c r="D12" s="29" t="s">
        <v>1</v>
      </c>
      <c r="E12" s="27">
        <v>1200</v>
      </c>
      <c r="F12" s="22">
        <v>0</v>
      </c>
      <c r="G12" s="22">
        <f t="shared" si="5"/>
        <v>0</v>
      </c>
      <c r="H12" s="23">
        <f t="shared" si="0"/>
        <v>0</v>
      </c>
      <c r="I12" s="23">
        <f t="shared" si="1"/>
        <v>0</v>
      </c>
      <c r="J12" s="9"/>
      <c r="K12" s="3"/>
    </row>
    <row r="13" spans="1:12" x14ac:dyDescent="0.2">
      <c r="A13" s="30">
        <v>1000008</v>
      </c>
      <c r="B13" s="31" t="s">
        <v>44</v>
      </c>
      <c r="C13" s="31"/>
      <c r="D13" s="29" t="s">
        <v>1</v>
      </c>
      <c r="E13" s="45">
        <v>4000</v>
      </c>
      <c r="F13" s="22">
        <v>0</v>
      </c>
      <c r="G13" s="22">
        <f t="shared" ref="G13" si="9">F13*1.21</f>
        <v>0</v>
      </c>
      <c r="H13" s="23">
        <f t="shared" si="0"/>
        <v>0</v>
      </c>
      <c r="I13" s="23">
        <f t="shared" si="1"/>
        <v>0</v>
      </c>
      <c r="J13" s="9">
        <v>200</v>
      </c>
      <c r="K13" s="3"/>
    </row>
    <row r="14" spans="1:12" x14ac:dyDescent="0.2">
      <c r="A14" s="30">
        <v>1000010</v>
      </c>
      <c r="B14" s="31" t="s">
        <v>61</v>
      </c>
      <c r="C14" s="31"/>
      <c r="D14" s="29" t="s">
        <v>1</v>
      </c>
      <c r="E14" s="27">
        <v>15000</v>
      </c>
      <c r="F14" s="22">
        <v>0</v>
      </c>
      <c r="G14" s="22">
        <f t="shared" si="5"/>
        <v>0</v>
      </c>
      <c r="H14" s="23">
        <f t="shared" si="0"/>
        <v>0</v>
      </c>
      <c r="I14" s="23">
        <f t="shared" si="1"/>
        <v>0</v>
      </c>
      <c r="J14" s="9">
        <v>200</v>
      </c>
      <c r="K14" s="3"/>
    </row>
    <row r="15" spans="1:12" x14ac:dyDescent="0.2">
      <c r="A15" s="30">
        <v>1000012</v>
      </c>
      <c r="B15" s="31" t="s">
        <v>11</v>
      </c>
      <c r="C15" s="31"/>
      <c r="D15" s="29" t="s">
        <v>1</v>
      </c>
      <c r="E15" s="27">
        <v>100</v>
      </c>
      <c r="F15" s="22">
        <v>0</v>
      </c>
      <c r="G15" s="22">
        <f t="shared" si="5"/>
        <v>0</v>
      </c>
      <c r="H15" s="23">
        <f t="shared" si="0"/>
        <v>0</v>
      </c>
      <c r="I15" s="23">
        <f t="shared" si="1"/>
        <v>0</v>
      </c>
      <c r="J15" s="9" t="s">
        <v>4</v>
      </c>
      <c r="K15" s="3"/>
    </row>
    <row r="16" spans="1:12" x14ac:dyDescent="0.2">
      <c r="A16" s="30">
        <v>1000013</v>
      </c>
      <c r="B16" s="31" t="s">
        <v>43</v>
      </c>
      <c r="C16" s="31"/>
      <c r="D16" s="29" t="s">
        <v>1</v>
      </c>
      <c r="E16" s="27">
        <v>1000</v>
      </c>
      <c r="F16" s="22">
        <v>0</v>
      </c>
      <c r="G16" s="22">
        <f t="shared" si="5"/>
        <v>0</v>
      </c>
      <c r="H16" s="23">
        <f t="shared" si="0"/>
        <v>0</v>
      </c>
      <c r="I16" s="23">
        <f t="shared" si="1"/>
        <v>0</v>
      </c>
      <c r="J16" s="9">
        <v>360</v>
      </c>
      <c r="K16" s="3"/>
    </row>
    <row r="17" spans="1:11" x14ac:dyDescent="0.2">
      <c r="A17" s="30">
        <v>1000004</v>
      </c>
      <c r="B17" s="31" t="s">
        <v>45</v>
      </c>
      <c r="C17" s="31"/>
      <c r="D17" s="29" t="s">
        <v>1</v>
      </c>
      <c r="E17" s="27">
        <v>500</v>
      </c>
      <c r="F17" s="22">
        <v>0</v>
      </c>
      <c r="G17" s="22">
        <f t="shared" ref="G17:G18" si="10">F17*1.21</f>
        <v>0</v>
      </c>
      <c r="H17" s="23">
        <f t="shared" ref="H17:H18" si="11">E17*F17</f>
        <v>0</v>
      </c>
      <c r="I17" s="23">
        <f t="shared" ref="I17:I18" si="12">E17*G17</f>
        <v>0</v>
      </c>
      <c r="J17" s="9"/>
      <c r="K17" s="3"/>
    </row>
    <row r="18" spans="1:11" ht="13.15" customHeight="1" x14ac:dyDescent="0.2">
      <c r="A18" s="30">
        <v>1000030</v>
      </c>
      <c r="B18" s="40" t="s">
        <v>46</v>
      </c>
      <c r="C18" s="38"/>
      <c r="D18" s="29" t="s">
        <v>1</v>
      </c>
      <c r="E18" s="27">
        <v>500</v>
      </c>
      <c r="F18" s="22">
        <v>0</v>
      </c>
      <c r="G18" s="22">
        <f t="shared" si="10"/>
        <v>0</v>
      </c>
      <c r="H18" s="23">
        <f t="shared" si="11"/>
        <v>0</v>
      </c>
      <c r="I18" s="23">
        <f t="shared" si="12"/>
        <v>0</v>
      </c>
      <c r="J18" s="9"/>
      <c r="K18" s="3"/>
    </row>
    <row r="19" spans="1:11" ht="13.15" customHeight="1" x14ac:dyDescent="0.2">
      <c r="A19" s="30">
        <v>1000016</v>
      </c>
      <c r="B19" s="43" t="s">
        <v>57</v>
      </c>
      <c r="C19" s="31"/>
      <c r="D19" s="29" t="s">
        <v>1</v>
      </c>
      <c r="E19" s="27">
        <v>1000</v>
      </c>
      <c r="F19" s="22">
        <v>0</v>
      </c>
      <c r="G19" s="22">
        <f t="shared" si="5"/>
        <v>0</v>
      </c>
      <c r="H19" s="23">
        <f t="shared" si="0"/>
        <v>0</v>
      </c>
      <c r="I19" s="23">
        <f t="shared" si="1"/>
        <v>0</v>
      </c>
      <c r="J19" s="9">
        <v>360</v>
      </c>
      <c r="K19" s="3"/>
    </row>
    <row r="20" spans="1:11" ht="30" customHeight="1" x14ac:dyDescent="0.2">
      <c r="A20" s="30">
        <v>1000017</v>
      </c>
      <c r="B20" s="31" t="s">
        <v>65</v>
      </c>
      <c r="C20" s="31"/>
      <c r="D20" s="29" t="s">
        <v>2</v>
      </c>
      <c r="E20" s="27">
        <v>3100</v>
      </c>
      <c r="F20" s="22">
        <v>0</v>
      </c>
      <c r="G20" s="22">
        <f t="shared" si="5"/>
        <v>0</v>
      </c>
      <c r="H20" s="23">
        <f t="shared" si="0"/>
        <v>0</v>
      </c>
      <c r="I20" s="23">
        <f t="shared" si="1"/>
        <v>0</v>
      </c>
      <c r="J20" s="9"/>
      <c r="K20" s="3"/>
    </row>
    <row r="21" spans="1:11" ht="25.5" x14ac:dyDescent="0.2">
      <c r="A21" s="30">
        <v>1000019</v>
      </c>
      <c r="B21" s="31" t="s">
        <v>58</v>
      </c>
      <c r="C21" s="31"/>
      <c r="D21" s="29" t="s">
        <v>1</v>
      </c>
      <c r="E21" s="27">
        <v>4000</v>
      </c>
      <c r="F21" s="22">
        <v>0</v>
      </c>
      <c r="G21" s="22">
        <f t="shared" si="5"/>
        <v>0</v>
      </c>
      <c r="H21" s="23">
        <f t="shared" si="0"/>
        <v>0</v>
      </c>
      <c r="I21" s="23">
        <f t="shared" si="1"/>
        <v>0</v>
      </c>
      <c r="J21" s="9">
        <v>100</v>
      </c>
      <c r="K21" s="3"/>
    </row>
    <row r="22" spans="1:11" x14ac:dyDescent="0.2">
      <c r="A22" s="30">
        <v>1000021</v>
      </c>
      <c r="B22" s="31" t="s">
        <v>64</v>
      </c>
      <c r="C22" s="31"/>
      <c r="D22" s="29" t="s">
        <v>2</v>
      </c>
      <c r="E22" s="27">
        <v>400</v>
      </c>
      <c r="F22" s="22">
        <v>0</v>
      </c>
      <c r="G22" s="22">
        <f t="shared" si="5"/>
        <v>0</v>
      </c>
      <c r="H22" s="23">
        <f t="shared" si="0"/>
        <v>0</v>
      </c>
      <c r="I22" s="23">
        <f t="shared" si="1"/>
        <v>0</v>
      </c>
      <c r="J22" s="9">
        <v>100</v>
      </c>
      <c r="K22" s="3"/>
    </row>
    <row r="23" spans="1:11" x14ac:dyDescent="0.2">
      <c r="A23" s="30">
        <v>1000022</v>
      </c>
      <c r="B23" s="31" t="s">
        <v>51</v>
      </c>
      <c r="C23" s="31"/>
      <c r="D23" s="29" t="s">
        <v>1</v>
      </c>
      <c r="E23" s="27">
        <v>3000</v>
      </c>
      <c r="F23" s="22">
        <v>0</v>
      </c>
      <c r="G23" s="22">
        <f t="shared" si="5"/>
        <v>0</v>
      </c>
      <c r="H23" s="23">
        <f t="shared" si="0"/>
        <v>0</v>
      </c>
      <c r="I23" s="23">
        <f t="shared" si="1"/>
        <v>0</v>
      </c>
      <c r="J23" s="9"/>
      <c r="K23" s="3"/>
    </row>
    <row r="24" spans="1:11" x14ac:dyDescent="0.2">
      <c r="A24" s="30">
        <v>1000024</v>
      </c>
      <c r="B24" s="31" t="s">
        <v>19</v>
      </c>
      <c r="C24" s="31"/>
      <c r="D24" s="29" t="s">
        <v>1</v>
      </c>
      <c r="E24" s="27">
        <v>250</v>
      </c>
      <c r="F24" s="22">
        <v>0</v>
      </c>
      <c r="G24" s="22">
        <f t="shared" si="5"/>
        <v>0</v>
      </c>
      <c r="H24" s="23">
        <f t="shared" si="0"/>
        <v>0</v>
      </c>
      <c r="I24" s="23">
        <f t="shared" si="1"/>
        <v>0</v>
      </c>
      <c r="J24" s="9">
        <v>120</v>
      </c>
      <c r="K24" s="3"/>
    </row>
    <row r="25" spans="1:11" x14ac:dyDescent="0.2">
      <c r="A25" s="30">
        <v>1000029</v>
      </c>
      <c r="B25" s="31" t="s">
        <v>40</v>
      </c>
      <c r="C25" s="31"/>
      <c r="D25" s="29" t="s">
        <v>1</v>
      </c>
      <c r="E25" s="27">
        <v>500</v>
      </c>
      <c r="F25" s="22">
        <v>0</v>
      </c>
      <c r="G25" s="22">
        <f t="shared" si="5"/>
        <v>0</v>
      </c>
      <c r="H25" s="23">
        <f t="shared" si="0"/>
        <v>0</v>
      </c>
      <c r="I25" s="23">
        <f t="shared" si="1"/>
        <v>0</v>
      </c>
      <c r="J25" s="9">
        <v>40</v>
      </c>
      <c r="K25" s="3"/>
    </row>
    <row r="26" spans="1:11" x14ac:dyDescent="0.2">
      <c r="A26" s="30">
        <v>1000038</v>
      </c>
      <c r="B26" s="31" t="s">
        <v>59</v>
      </c>
      <c r="C26" s="31"/>
      <c r="D26" s="44" t="s">
        <v>60</v>
      </c>
      <c r="E26" s="27">
        <v>2000</v>
      </c>
      <c r="F26" s="22">
        <v>0</v>
      </c>
      <c r="G26" s="22">
        <f t="shared" si="5"/>
        <v>0</v>
      </c>
      <c r="H26" s="23">
        <f t="shared" si="0"/>
        <v>0</v>
      </c>
      <c r="I26" s="23">
        <f t="shared" si="1"/>
        <v>0</v>
      </c>
      <c r="J26" s="9">
        <v>10</v>
      </c>
      <c r="K26" s="3"/>
    </row>
    <row r="27" spans="1:11" ht="25.5" x14ac:dyDescent="0.2">
      <c r="A27" s="30">
        <v>1000039</v>
      </c>
      <c r="B27" s="32" t="s">
        <v>20</v>
      </c>
      <c r="C27" s="32"/>
      <c r="D27" s="44" t="s">
        <v>2</v>
      </c>
      <c r="E27" s="27">
        <v>100</v>
      </c>
      <c r="F27" s="22">
        <v>0</v>
      </c>
      <c r="G27" s="22">
        <f t="shared" si="5"/>
        <v>0</v>
      </c>
      <c r="H27" s="23">
        <f t="shared" si="0"/>
        <v>0</v>
      </c>
      <c r="I27" s="23">
        <f t="shared" si="1"/>
        <v>0</v>
      </c>
      <c r="J27" s="9">
        <v>5</v>
      </c>
      <c r="K27" s="3"/>
    </row>
    <row r="28" spans="1:11" x14ac:dyDescent="0.2">
      <c r="A28" s="30">
        <v>1000041</v>
      </c>
      <c r="B28" s="31" t="s">
        <v>52</v>
      </c>
      <c r="C28" s="31"/>
      <c r="D28" s="29" t="s">
        <v>1</v>
      </c>
      <c r="E28" s="27">
        <v>400</v>
      </c>
      <c r="F28" s="22">
        <v>0</v>
      </c>
      <c r="G28" s="22">
        <f t="shared" si="5"/>
        <v>0</v>
      </c>
      <c r="H28" s="23">
        <f t="shared" si="0"/>
        <v>0</v>
      </c>
      <c r="I28" s="23">
        <f t="shared" si="1"/>
        <v>0</v>
      </c>
      <c r="J28" s="9">
        <v>50</v>
      </c>
      <c r="K28" s="3"/>
    </row>
    <row r="29" spans="1:11" x14ac:dyDescent="0.2">
      <c r="A29" s="30">
        <v>1000009</v>
      </c>
      <c r="B29" s="31" t="s">
        <v>53</v>
      </c>
      <c r="C29" s="31"/>
      <c r="D29" s="29" t="s">
        <v>1</v>
      </c>
      <c r="E29" s="27">
        <v>400</v>
      </c>
      <c r="F29" s="22">
        <v>0</v>
      </c>
      <c r="G29" s="22">
        <f t="shared" ref="G29" si="13">F29*1.21</f>
        <v>0</v>
      </c>
      <c r="H29" s="23">
        <f t="shared" ref="H29" si="14">E29*F29</f>
        <v>0</v>
      </c>
      <c r="I29" s="23">
        <f t="shared" ref="I29" si="15">E29*G29</f>
        <v>0</v>
      </c>
      <c r="J29" s="9"/>
      <c r="K29" s="3"/>
    </row>
    <row r="30" spans="1:11" x14ac:dyDescent="0.2">
      <c r="A30" s="30">
        <v>1000044</v>
      </c>
      <c r="B30" s="43" t="s">
        <v>56</v>
      </c>
      <c r="C30" s="31"/>
      <c r="D30" s="29" t="s">
        <v>1</v>
      </c>
      <c r="E30" s="27">
        <v>45000</v>
      </c>
      <c r="F30" s="22">
        <v>0</v>
      </c>
      <c r="G30" s="22">
        <f t="shared" si="5"/>
        <v>0</v>
      </c>
      <c r="H30" s="23">
        <f t="shared" si="0"/>
        <v>0</v>
      </c>
      <c r="I30" s="23">
        <f t="shared" si="1"/>
        <v>0</v>
      </c>
      <c r="J30" s="9">
        <v>5</v>
      </c>
      <c r="K30" s="3"/>
    </row>
    <row r="31" spans="1:11" ht="27" customHeight="1" x14ac:dyDescent="0.2">
      <c r="A31" s="30">
        <v>1000045</v>
      </c>
      <c r="B31" s="31" t="s">
        <v>62</v>
      </c>
      <c r="C31" s="31"/>
      <c r="D31" s="29" t="s">
        <v>2</v>
      </c>
      <c r="E31" s="27">
        <v>19200</v>
      </c>
      <c r="F31" s="22">
        <v>0</v>
      </c>
      <c r="G31" s="22">
        <f t="shared" si="5"/>
        <v>0</v>
      </c>
      <c r="H31" s="23">
        <f t="shared" si="0"/>
        <v>0</v>
      </c>
      <c r="I31" s="23">
        <f t="shared" si="1"/>
        <v>0</v>
      </c>
      <c r="J31" s="9">
        <v>100</v>
      </c>
      <c r="K31" s="3"/>
    </row>
    <row r="32" spans="1:11" ht="14.25" x14ac:dyDescent="0.2">
      <c r="A32" s="21">
        <v>1000066</v>
      </c>
      <c r="B32" s="20" t="s">
        <v>32</v>
      </c>
      <c r="C32" s="20"/>
      <c r="D32" s="11" t="s">
        <v>1</v>
      </c>
      <c r="E32" s="27">
        <v>2000</v>
      </c>
      <c r="F32" s="22">
        <v>0</v>
      </c>
      <c r="G32" s="22">
        <f t="shared" si="5"/>
        <v>0</v>
      </c>
      <c r="H32" s="23">
        <f t="shared" si="0"/>
        <v>0</v>
      </c>
      <c r="I32" s="23">
        <f t="shared" si="1"/>
        <v>0</v>
      </c>
      <c r="J32" s="9">
        <v>200</v>
      </c>
      <c r="K32" s="3"/>
    </row>
    <row r="33" spans="1:21" x14ac:dyDescent="0.2">
      <c r="A33" s="21">
        <v>1000067</v>
      </c>
      <c r="B33" s="20" t="s">
        <v>21</v>
      </c>
      <c r="C33" s="20"/>
      <c r="D33" s="11" t="s">
        <v>1</v>
      </c>
      <c r="E33" s="27">
        <v>80</v>
      </c>
      <c r="F33" s="22">
        <v>0</v>
      </c>
      <c r="G33" s="22">
        <f t="shared" si="5"/>
        <v>0</v>
      </c>
      <c r="H33" s="23">
        <f t="shared" si="0"/>
        <v>0</v>
      </c>
      <c r="I33" s="23">
        <f t="shared" si="1"/>
        <v>0</v>
      </c>
      <c r="J33" s="9">
        <v>20</v>
      </c>
      <c r="K33" s="3"/>
    </row>
    <row r="34" spans="1:21" x14ac:dyDescent="0.2">
      <c r="A34" s="21">
        <v>1000070</v>
      </c>
      <c r="B34" s="20" t="s">
        <v>22</v>
      </c>
      <c r="C34" s="20"/>
      <c r="D34" s="11" t="s">
        <v>1</v>
      </c>
      <c r="E34" s="27">
        <v>80</v>
      </c>
      <c r="F34" s="22">
        <v>0</v>
      </c>
      <c r="G34" s="22">
        <f t="shared" si="5"/>
        <v>0</v>
      </c>
      <c r="H34" s="23">
        <f t="shared" si="0"/>
        <v>0</v>
      </c>
      <c r="I34" s="23">
        <f t="shared" si="1"/>
        <v>0</v>
      </c>
      <c r="J34" s="9" t="s">
        <v>4</v>
      </c>
      <c r="K34" s="3"/>
    </row>
    <row r="35" spans="1:21" ht="14.25" x14ac:dyDescent="0.2">
      <c r="A35" s="21">
        <v>1000082</v>
      </c>
      <c r="B35" s="20" t="s">
        <v>33</v>
      </c>
      <c r="C35" s="20"/>
      <c r="D35" s="11" t="s">
        <v>1</v>
      </c>
      <c r="E35" s="27">
        <v>2000</v>
      </c>
      <c r="F35" s="22">
        <v>0</v>
      </c>
      <c r="G35" s="22">
        <f t="shared" si="5"/>
        <v>0</v>
      </c>
      <c r="H35" s="23">
        <f t="shared" si="0"/>
        <v>0</v>
      </c>
      <c r="I35" s="23">
        <f t="shared" si="1"/>
        <v>0</v>
      </c>
      <c r="J35" s="9" t="s">
        <v>4</v>
      </c>
      <c r="K35" s="3"/>
    </row>
    <row r="36" spans="1:21" x14ac:dyDescent="0.2">
      <c r="A36" s="21">
        <v>1000083</v>
      </c>
      <c r="B36" s="20" t="s">
        <v>31</v>
      </c>
      <c r="C36" s="20"/>
      <c r="D36" s="11" t="s">
        <v>13</v>
      </c>
      <c r="E36" s="27">
        <v>600</v>
      </c>
      <c r="F36" s="22">
        <v>0</v>
      </c>
      <c r="G36" s="22">
        <f t="shared" si="5"/>
        <v>0</v>
      </c>
      <c r="H36" s="23">
        <f t="shared" si="0"/>
        <v>0</v>
      </c>
      <c r="I36" s="23">
        <f t="shared" si="1"/>
        <v>0</v>
      </c>
      <c r="J36" s="9">
        <v>6318</v>
      </c>
      <c r="K36" s="3"/>
    </row>
    <row r="37" spans="1:21" x14ac:dyDescent="0.2">
      <c r="A37" s="21">
        <v>1000084</v>
      </c>
      <c r="B37" s="20" t="s">
        <v>23</v>
      </c>
      <c r="C37" s="20"/>
      <c r="D37" s="11" t="s">
        <v>14</v>
      </c>
      <c r="E37" s="27">
        <v>100</v>
      </c>
      <c r="F37" s="22">
        <v>0</v>
      </c>
      <c r="G37" s="22">
        <f t="shared" si="5"/>
        <v>0</v>
      </c>
      <c r="H37" s="23">
        <f t="shared" si="0"/>
        <v>0</v>
      </c>
      <c r="I37" s="23">
        <f t="shared" si="1"/>
        <v>0</v>
      </c>
      <c r="J37" s="9"/>
      <c r="K37" s="3"/>
    </row>
    <row r="38" spans="1:21" x14ac:dyDescent="0.2">
      <c r="A38" s="21">
        <v>1000086</v>
      </c>
      <c r="B38" s="20" t="s">
        <v>24</v>
      </c>
      <c r="C38" s="20"/>
      <c r="D38" s="11" t="s">
        <v>1</v>
      </c>
      <c r="E38" s="27">
        <v>80</v>
      </c>
      <c r="F38" s="22">
        <v>0</v>
      </c>
      <c r="G38" s="22">
        <f t="shared" si="5"/>
        <v>0</v>
      </c>
      <c r="H38" s="23">
        <f t="shared" si="0"/>
        <v>0</v>
      </c>
      <c r="I38" s="23">
        <f t="shared" si="1"/>
        <v>0</v>
      </c>
      <c r="J38" s="9">
        <v>500</v>
      </c>
      <c r="K38" s="3"/>
    </row>
    <row r="39" spans="1:21" x14ac:dyDescent="0.2">
      <c r="A39" s="21">
        <v>1000087</v>
      </c>
      <c r="B39" s="20" t="s">
        <v>26</v>
      </c>
      <c r="C39" s="20"/>
      <c r="D39" s="11" t="s">
        <v>1</v>
      </c>
      <c r="E39" s="27">
        <v>300</v>
      </c>
      <c r="F39" s="22">
        <v>0</v>
      </c>
      <c r="G39" s="22">
        <f t="shared" si="5"/>
        <v>0</v>
      </c>
      <c r="H39" s="23">
        <f t="shared" si="0"/>
        <v>0</v>
      </c>
      <c r="I39" s="23">
        <f t="shared" si="1"/>
        <v>0</v>
      </c>
      <c r="J39" s="9" t="s">
        <v>4</v>
      </c>
      <c r="K39" s="3"/>
    </row>
    <row r="40" spans="1:21" x14ac:dyDescent="0.2">
      <c r="A40" s="21">
        <v>1000091</v>
      </c>
      <c r="B40" s="13" t="s">
        <v>27</v>
      </c>
      <c r="C40" s="13"/>
      <c r="D40" s="11" t="s">
        <v>1</v>
      </c>
      <c r="E40" s="27">
        <v>20000</v>
      </c>
      <c r="F40" s="22">
        <v>0</v>
      </c>
      <c r="G40" s="22">
        <f t="shared" si="5"/>
        <v>0</v>
      </c>
      <c r="H40" s="23">
        <f t="shared" si="0"/>
        <v>0</v>
      </c>
      <c r="I40" s="23">
        <f t="shared" si="1"/>
        <v>0</v>
      </c>
      <c r="J40" s="9"/>
      <c r="K40" s="3"/>
    </row>
    <row r="41" spans="1:21" x14ac:dyDescent="0.2">
      <c r="A41" s="21">
        <v>1000092</v>
      </c>
      <c r="B41" s="20" t="s">
        <v>30</v>
      </c>
      <c r="C41" s="20"/>
      <c r="D41" s="11" t="s">
        <v>12</v>
      </c>
      <c r="E41" s="27">
        <v>1000</v>
      </c>
      <c r="F41" s="22">
        <v>0</v>
      </c>
      <c r="G41" s="22">
        <f t="shared" si="5"/>
        <v>0</v>
      </c>
      <c r="H41" s="23">
        <f t="shared" si="0"/>
        <v>0</v>
      </c>
      <c r="I41" s="23">
        <f t="shared" si="1"/>
        <v>0</v>
      </c>
      <c r="J41" s="9"/>
      <c r="K41" s="3"/>
    </row>
    <row r="42" spans="1:21" x14ac:dyDescent="0.2">
      <c r="A42" s="21">
        <v>1001140</v>
      </c>
      <c r="B42" s="20" t="s">
        <v>29</v>
      </c>
      <c r="C42" s="20"/>
      <c r="D42" s="11" t="s">
        <v>12</v>
      </c>
      <c r="E42" s="27">
        <v>1400</v>
      </c>
      <c r="F42" s="22">
        <v>0</v>
      </c>
      <c r="G42" s="22">
        <f t="shared" si="5"/>
        <v>0</v>
      </c>
      <c r="H42" s="23">
        <f t="shared" si="0"/>
        <v>0</v>
      </c>
      <c r="I42" s="23">
        <f t="shared" si="1"/>
        <v>0</v>
      </c>
      <c r="J42" s="9" t="s">
        <v>4</v>
      </c>
      <c r="K42" s="3"/>
    </row>
    <row r="43" spans="1:21" ht="13.5" thickBot="1" x14ac:dyDescent="0.25">
      <c r="A43" s="21">
        <v>1001310</v>
      </c>
      <c r="B43" s="20" t="s">
        <v>63</v>
      </c>
      <c r="C43" s="20"/>
      <c r="D43" s="11" t="s">
        <v>1</v>
      </c>
      <c r="E43" s="27">
        <v>1000</v>
      </c>
      <c r="F43" s="22">
        <v>0</v>
      </c>
      <c r="G43" s="22">
        <f t="shared" si="5"/>
        <v>0</v>
      </c>
      <c r="H43" s="23">
        <f t="shared" si="0"/>
        <v>0</v>
      </c>
      <c r="I43" s="23">
        <f t="shared" si="1"/>
        <v>0</v>
      </c>
      <c r="J43" s="10" t="s">
        <v>4</v>
      </c>
      <c r="K43" s="4"/>
    </row>
    <row r="44" spans="1:21" x14ac:dyDescent="0.2">
      <c r="A44" s="21">
        <v>1000020</v>
      </c>
      <c r="B44" s="20" t="s">
        <v>28</v>
      </c>
      <c r="C44" s="37"/>
      <c r="D44" s="11" t="s">
        <v>1</v>
      </c>
      <c r="E44" s="27">
        <v>600</v>
      </c>
      <c r="F44" s="22">
        <v>0</v>
      </c>
      <c r="G44" s="22">
        <f t="shared" ref="G44:G45" si="16">F44*1.21</f>
        <v>0</v>
      </c>
      <c r="H44" s="23">
        <f t="shared" ref="H44:H45" si="17">E44*F44</f>
        <v>0</v>
      </c>
      <c r="I44" s="23">
        <f t="shared" ref="I44:I45" si="18">E44*G44</f>
        <v>0</v>
      </c>
      <c r="J44" s="35"/>
      <c r="K44" s="36"/>
    </row>
    <row r="45" spans="1:21" ht="25.5" x14ac:dyDescent="0.2">
      <c r="A45" s="21">
        <v>1000031</v>
      </c>
      <c r="B45" s="20" t="s">
        <v>35</v>
      </c>
      <c r="C45" s="37"/>
      <c r="D45" s="11" t="s">
        <v>1</v>
      </c>
      <c r="E45" s="27">
        <v>600</v>
      </c>
      <c r="F45" s="22">
        <v>0</v>
      </c>
      <c r="G45" s="22">
        <f t="shared" si="16"/>
        <v>0</v>
      </c>
      <c r="H45" s="23">
        <f t="shared" si="17"/>
        <v>0</v>
      </c>
      <c r="I45" s="23">
        <f t="shared" si="18"/>
        <v>0</v>
      </c>
      <c r="J45" s="35"/>
      <c r="K45" s="36"/>
    </row>
    <row r="46" spans="1:21" ht="40.15" customHeight="1" x14ac:dyDescent="0.2">
      <c r="A46" s="33">
        <v>1000014</v>
      </c>
      <c r="B46" s="20" t="s">
        <v>25</v>
      </c>
      <c r="C46" s="39"/>
      <c r="D46" s="34" t="s">
        <v>1</v>
      </c>
      <c r="E46" s="27">
        <v>600</v>
      </c>
      <c r="F46" s="22">
        <v>0</v>
      </c>
      <c r="G46" s="22">
        <f t="shared" ref="G46" si="19">F46*1.21</f>
        <v>0</v>
      </c>
      <c r="H46" s="23">
        <f t="shared" ref="H46" si="20">E46*F46</f>
        <v>0</v>
      </c>
      <c r="I46" s="23">
        <f t="shared" ref="I46" si="21">E46*G46</f>
        <v>0</v>
      </c>
      <c r="J46" s="35"/>
      <c r="K46" s="36"/>
    </row>
    <row r="47" spans="1:21" ht="12.75" customHeight="1" x14ac:dyDescent="0.2">
      <c r="A47" s="56" t="s">
        <v>15</v>
      </c>
      <c r="B47" s="57"/>
      <c r="C47" s="57"/>
      <c r="D47" s="58"/>
      <c r="E47" s="24"/>
      <c r="F47" s="25"/>
      <c r="G47" s="25"/>
      <c r="H47" s="26">
        <f>SUM(H4:H46)</f>
        <v>0</v>
      </c>
      <c r="I47" s="26">
        <f>SUM(I4:I46)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54" t="s">
        <v>34</v>
      </c>
      <c r="B48" s="55"/>
      <c r="C48" s="55"/>
      <c r="D48" s="55"/>
      <c r="E48" s="55"/>
      <c r="F48" s="55"/>
      <c r="G48" s="55"/>
      <c r="H48" s="55"/>
      <c r="I48" s="5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54" t="s">
        <v>49</v>
      </c>
      <c r="B49" s="55"/>
      <c r="C49" s="55"/>
      <c r="D49" s="53"/>
      <c r="E49" s="52"/>
      <c r="F49" s="52"/>
      <c r="G49" s="52"/>
      <c r="H49" s="52"/>
      <c r="I49" s="5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E50" s="2"/>
      <c r="F50" s="15"/>
      <c r="G50" s="15"/>
      <c r="H50" s="15"/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E51" s="2"/>
      <c r="F51" s="15"/>
      <c r="G51" s="15"/>
      <c r="H51" s="15"/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E52" s="2"/>
      <c r="F52" s="15"/>
      <c r="G52" s="15"/>
      <c r="H52" s="15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E53" s="2"/>
      <c r="F53" s="15"/>
      <c r="G53" s="15"/>
      <c r="H53" s="15"/>
      <c r="I53" s="1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E54" s="2"/>
      <c r="F54" s="15"/>
      <c r="G54" s="15"/>
      <c r="H54" s="15"/>
      <c r="I54" s="1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E55" s="2"/>
      <c r="F55" s="15"/>
      <c r="G55" s="15"/>
      <c r="H55" s="15"/>
      <c r="I55" s="1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E56" s="2"/>
      <c r="F56" s="15"/>
      <c r="G56" s="15"/>
      <c r="H56" s="15"/>
      <c r="I56" s="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E57" s="2"/>
      <c r="F57" s="15"/>
      <c r="G57" s="15"/>
      <c r="H57" s="15"/>
      <c r="I57" s="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E58" s="2"/>
      <c r="F58" s="15"/>
      <c r="G58" s="15"/>
      <c r="H58" s="15"/>
      <c r="I58" s="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E59" s="2"/>
      <c r="F59" s="15"/>
      <c r="G59" s="15"/>
      <c r="H59" s="15"/>
      <c r="I59" s="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E60" s="2"/>
      <c r="F60" s="15"/>
      <c r="G60" s="15"/>
      <c r="H60" s="15"/>
      <c r="I60" s="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E61" s="2"/>
      <c r="F61" s="15"/>
      <c r="G61" s="15"/>
      <c r="H61" s="15"/>
      <c r="I61" s="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E62" s="2"/>
      <c r="F62" s="15"/>
      <c r="G62" s="15"/>
      <c r="H62" s="15"/>
      <c r="I62" s="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E63" s="2"/>
      <c r="F63" s="15"/>
      <c r="G63" s="15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E64" s="2"/>
      <c r="F64" s="15"/>
      <c r="G64" s="15"/>
      <c r="H64" s="15"/>
      <c r="I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5:21" x14ac:dyDescent="0.2">
      <c r="E65" s="2"/>
      <c r="F65" s="15"/>
      <c r="G65" s="15"/>
      <c r="H65" s="15"/>
      <c r="I65" s="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5:21" x14ac:dyDescent="0.2">
      <c r="E66" s="2"/>
      <c r="F66" s="15"/>
      <c r="G66" s="15"/>
      <c r="H66" s="15"/>
      <c r="I66" s="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5:21" x14ac:dyDescent="0.2">
      <c r="E67" s="2"/>
      <c r="F67" s="15"/>
      <c r="G67" s="15"/>
      <c r="H67" s="15"/>
      <c r="I67" s="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5:21" x14ac:dyDescent="0.2">
      <c r="E68" s="2"/>
      <c r="F68" s="15"/>
      <c r="G68" s="15"/>
      <c r="H68" s="15"/>
      <c r="I68" s="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5:21" x14ac:dyDescent="0.2">
      <c r="E69" s="2"/>
      <c r="F69" s="15"/>
      <c r="G69" s="15"/>
      <c r="H69" s="15"/>
      <c r="I69" s="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5:21" x14ac:dyDescent="0.2">
      <c r="E70" s="2"/>
      <c r="F70" s="15"/>
      <c r="G70" s="15"/>
      <c r="H70" s="15"/>
      <c r="I70" s="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5:21" x14ac:dyDescent="0.2">
      <c r="E71" s="2"/>
      <c r="F71" s="15"/>
      <c r="G71" s="15"/>
      <c r="H71" s="15"/>
      <c r="I71" s="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5:21" x14ac:dyDescent="0.2">
      <c r="E72" s="2"/>
      <c r="F72" s="15"/>
      <c r="G72" s="15"/>
      <c r="H72" s="15"/>
      <c r="I72" s="1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5:21" x14ac:dyDescent="0.2">
      <c r="E73" s="2"/>
      <c r="F73" s="15"/>
      <c r="G73" s="15"/>
      <c r="H73" s="15"/>
      <c r="I73" s="1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5:21" x14ac:dyDescent="0.2">
      <c r="E74" s="2"/>
      <c r="F74" s="15"/>
      <c r="G74" s="15"/>
      <c r="H74" s="15"/>
      <c r="I74" s="1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5:21" x14ac:dyDescent="0.2">
      <c r="E75" s="2"/>
      <c r="F75" s="15"/>
      <c r="G75" s="15"/>
      <c r="H75" s="15"/>
      <c r="I75" s="1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5:21" x14ac:dyDescent="0.2">
      <c r="E76" s="2"/>
      <c r="F76" s="15"/>
      <c r="G76" s="15"/>
      <c r="H76" s="15"/>
      <c r="I76" s="1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5:21" x14ac:dyDescent="0.2">
      <c r="E77" s="2"/>
      <c r="F77" s="15"/>
      <c r="G77" s="15"/>
      <c r="H77" s="15"/>
      <c r="I77" s="1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5:21" x14ac:dyDescent="0.2">
      <c r="E78" s="2"/>
      <c r="F78" s="15"/>
      <c r="G78" s="15"/>
      <c r="H78" s="15"/>
      <c r="I78" s="1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2">
      <c r="E79" s="2"/>
      <c r="F79" s="15"/>
      <c r="G79" s="15"/>
      <c r="H79" s="15"/>
      <c r="I79" s="1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5:21" x14ac:dyDescent="0.2">
      <c r="E80" s="2"/>
      <c r="F80" s="15"/>
      <c r="G80" s="15"/>
      <c r="H80" s="15"/>
      <c r="I80" s="1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5:21" x14ac:dyDescent="0.2">
      <c r="E81" s="2"/>
      <c r="F81" s="15"/>
      <c r="G81" s="15"/>
      <c r="H81" s="15"/>
      <c r="I81" s="1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5:21" x14ac:dyDescent="0.2">
      <c r="E82" s="2"/>
      <c r="F82" s="15"/>
      <c r="G82" s="15"/>
      <c r="H82" s="15"/>
      <c r="I82" s="1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5:21" x14ac:dyDescent="0.2">
      <c r="E83" s="2"/>
      <c r="F83" s="15"/>
      <c r="G83" s="15"/>
      <c r="H83" s="15"/>
      <c r="I83" s="1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5:21" x14ac:dyDescent="0.2">
      <c r="E84" s="2"/>
      <c r="F84" s="15"/>
      <c r="G84" s="15"/>
      <c r="H84" s="15"/>
      <c r="I84" s="1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5:21" x14ac:dyDescent="0.2">
      <c r="E85" s="2"/>
      <c r="F85" s="15"/>
      <c r="G85" s="15"/>
      <c r="H85" s="15"/>
      <c r="I85" s="1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5:21" x14ac:dyDescent="0.2">
      <c r="E86" s="2"/>
      <c r="F86" s="15"/>
      <c r="G86" s="15"/>
      <c r="H86" s="15"/>
      <c r="I86" s="1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5:21" x14ac:dyDescent="0.2">
      <c r="E87" s="2"/>
      <c r="F87" s="15"/>
      <c r="G87" s="15"/>
      <c r="H87" s="15"/>
      <c r="I87" s="1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5:21" x14ac:dyDescent="0.2">
      <c r="E88" s="2"/>
      <c r="F88" s="15"/>
      <c r="G88" s="15"/>
      <c r="H88" s="15"/>
      <c r="I88" s="1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5:21" x14ac:dyDescent="0.2">
      <c r="E89" s="2"/>
      <c r="F89" s="15"/>
      <c r="G89" s="15"/>
      <c r="H89" s="15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5:21" x14ac:dyDescent="0.2">
      <c r="E90" s="2"/>
      <c r="F90" s="15"/>
      <c r="G90" s="15"/>
      <c r="H90" s="15"/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5:21" x14ac:dyDescent="0.2">
      <c r="E91" s="2"/>
      <c r="F91" s="15"/>
      <c r="G91" s="15"/>
      <c r="H91" s="15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5:21" x14ac:dyDescent="0.2">
      <c r="E92" s="2"/>
      <c r="F92" s="15"/>
      <c r="G92" s="15"/>
      <c r="H92" s="15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5:21" x14ac:dyDescent="0.2">
      <c r="E93" s="2"/>
      <c r="F93" s="15"/>
      <c r="G93" s="15"/>
      <c r="H93" s="15"/>
      <c r="I93" s="1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5:21" x14ac:dyDescent="0.2">
      <c r="E94" s="2"/>
      <c r="F94" s="15"/>
      <c r="G94" s="15"/>
      <c r="H94" s="15"/>
      <c r="I94" s="1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5:21" x14ac:dyDescent="0.2">
      <c r="E95" s="2"/>
      <c r="F95" s="15"/>
      <c r="G95" s="15"/>
      <c r="H95" s="15"/>
      <c r="I95" s="1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5:21" x14ac:dyDescent="0.2">
      <c r="E96" s="2"/>
      <c r="F96" s="15"/>
      <c r="G96" s="15"/>
      <c r="H96" s="15"/>
      <c r="I96" s="1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5:21" x14ac:dyDescent="0.2">
      <c r="E97" s="2"/>
      <c r="F97" s="15"/>
      <c r="G97" s="15"/>
      <c r="H97" s="15"/>
      <c r="I97" s="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5:21" x14ac:dyDescent="0.2">
      <c r="E98" s="2"/>
      <c r="F98" s="15"/>
      <c r="G98" s="15"/>
      <c r="H98" s="15"/>
      <c r="I98" s="1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5:21" x14ac:dyDescent="0.2">
      <c r="E99" s="2"/>
      <c r="F99" s="15"/>
      <c r="G99" s="15"/>
      <c r="H99" s="15"/>
      <c r="I99" s="1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5:21" x14ac:dyDescent="0.2">
      <c r="E100" s="2"/>
      <c r="F100" s="15"/>
      <c r="G100" s="15"/>
      <c r="H100" s="15"/>
      <c r="I100" s="1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5:21" x14ac:dyDescent="0.2">
      <c r="E101" s="2"/>
      <c r="F101" s="15"/>
      <c r="G101" s="15"/>
      <c r="H101" s="15"/>
      <c r="I101" s="1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5:21" x14ac:dyDescent="0.2">
      <c r="E102" s="2"/>
      <c r="F102" s="15"/>
      <c r="G102" s="15"/>
      <c r="H102" s="15"/>
      <c r="I102" s="1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5:21" x14ac:dyDescent="0.2">
      <c r="E103" s="2"/>
      <c r="F103" s="15"/>
      <c r="G103" s="15"/>
      <c r="H103" s="15"/>
      <c r="I103" s="1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5:21" x14ac:dyDescent="0.2">
      <c r="E104" s="2"/>
      <c r="F104" s="15"/>
      <c r="G104" s="15"/>
      <c r="H104" s="15"/>
      <c r="I104" s="1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5:21" x14ac:dyDescent="0.2">
      <c r="E105" s="2"/>
      <c r="F105" s="15"/>
      <c r="G105" s="15"/>
      <c r="H105" s="15"/>
      <c r="I105" s="1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5:21" x14ac:dyDescent="0.2">
      <c r="E106" s="2"/>
      <c r="F106" s="15"/>
      <c r="G106" s="15"/>
      <c r="H106" s="15"/>
      <c r="I106" s="1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5:21" x14ac:dyDescent="0.2">
      <c r="E107" s="2"/>
      <c r="F107" s="15"/>
      <c r="G107" s="15"/>
      <c r="H107" s="15"/>
      <c r="I107" s="1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5:21" x14ac:dyDescent="0.2">
      <c r="E108" s="2"/>
      <c r="F108" s="15"/>
      <c r="G108" s="15"/>
      <c r="H108" s="15"/>
      <c r="I108" s="1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5:21" x14ac:dyDescent="0.2">
      <c r="E109" s="2"/>
      <c r="F109" s="15"/>
      <c r="G109" s="15"/>
      <c r="H109" s="15"/>
      <c r="I109" s="1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5:21" x14ac:dyDescent="0.2">
      <c r="E110" s="2"/>
      <c r="F110" s="15"/>
      <c r="G110" s="15"/>
      <c r="H110" s="15"/>
      <c r="I110" s="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5:21" x14ac:dyDescent="0.2">
      <c r="E111" s="2"/>
      <c r="F111" s="15"/>
      <c r="G111" s="15"/>
      <c r="H111" s="15"/>
      <c r="I111" s="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5:21" x14ac:dyDescent="0.2">
      <c r="E112" s="2"/>
      <c r="F112" s="15"/>
      <c r="G112" s="15"/>
      <c r="H112" s="15"/>
      <c r="I112" s="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5:21" x14ac:dyDescent="0.2">
      <c r="E113" s="2"/>
      <c r="F113" s="15"/>
      <c r="G113" s="15"/>
      <c r="H113" s="15"/>
      <c r="I113" s="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5:21" x14ac:dyDescent="0.2">
      <c r="E114" s="2"/>
      <c r="F114" s="15"/>
      <c r="G114" s="15"/>
      <c r="H114" s="15"/>
      <c r="I114" s="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5:21" x14ac:dyDescent="0.2">
      <c r="E115" s="2"/>
      <c r="F115" s="15"/>
      <c r="G115" s="15"/>
      <c r="H115" s="15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5:21" x14ac:dyDescent="0.2">
      <c r="E116" s="2"/>
      <c r="F116" s="15"/>
      <c r="G116" s="15"/>
      <c r="H116" s="15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5:21" x14ac:dyDescent="0.2">
      <c r="E117" s="2"/>
      <c r="F117" s="15"/>
      <c r="G117" s="15"/>
      <c r="H117" s="15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5:21" x14ac:dyDescent="0.2">
      <c r="E118" s="2"/>
      <c r="F118" s="15"/>
      <c r="G118" s="15"/>
      <c r="H118" s="15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5:21" x14ac:dyDescent="0.2">
      <c r="E119" s="2"/>
      <c r="F119" s="15"/>
      <c r="G119" s="15"/>
      <c r="H119" s="15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5:21" x14ac:dyDescent="0.2">
      <c r="E120" s="2"/>
      <c r="F120" s="15"/>
      <c r="G120" s="15"/>
      <c r="H120" s="15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5:21" x14ac:dyDescent="0.2">
      <c r="E121" s="2"/>
      <c r="F121" s="15"/>
      <c r="G121" s="15"/>
      <c r="H121" s="15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5:21" x14ac:dyDescent="0.2">
      <c r="E122" s="2"/>
      <c r="F122" s="15"/>
      <c r="G122" s="15"/>
      <c r="H122" s="15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5:21" x14ac:dyDescent="0.2">
      <c r="E123" s="2"/>
      <c r="F123" s="15"/>
      <c r="G123" s="15"/>
      <c r="H123" s="15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5:21" x14ac:dyDescent="0.2">
      <c r="E124" s="2"/>
      <c r="F124" s="15"/>
      <c r="G124" s="15"/>
      <c r="H124" s="15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5:21" x14ac:dyDescent="0.2">
      <c r="E125" s="2"/>
      <c r="F125" s="15"/>
      <c r="G125" s="15"/>
      <c r="H125" s="15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5:21" x14ac:dyDescent="0.2">
      <c r="E126" s="2"/>
      <c r="F126" s="15"/>
      <c r="G126" s="15"/>
      <c r="H126" s="15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5:21" x14ac:dyDescent="0.2">
      <c r="E127" s="2"/>
      <c r="F127" s="15"/>
      <c r="G127" s="15"/>
      <c r="H127" s="15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5:21" x14ac:dyDescent="0.2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</sheetData>
  <autoFilter ref="A3:I43">
    <sortState ref="A4:H227">
      <sortCondition ref="A3:A227"/>
    </sortState>
  </autoFilter>
  <mergeCells count="5">
    <mergeCell ref="A1:I2"/>
    <mergeCell ref="E49:I49"/>
    <mergeCell ref="A49:D49"/>
    <mergeCell ref="A47:D47"/>
    <mergeCell ref="A48:I48"/>
  </mergeCells>
  <phoneticPr fontId="8" type="noConversion"/>
  <pageMargins left="0.3" right="0.27" top="0.31" bottom="0.32" header="0.17" footer="0.18"/>
  <pageSetup paperSize="9" scale="67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Kružíková Radka (ČSSZ 23)</dc:creator>
  <cp:lastModifiedBy>Hnutová Ludmila (ČSSZ 14)</cp:lastModifiedBy>
  <cp:lastPrinted>2016-06-06T06:18:28Z</cp:lastPrinted>
  <dcterms:created xsi:type="dcterms:W3CDTF">2008-01-17T06:23:16Z</dcterms:created>
  <dcterms:modified xsi:type="dcterms:W3CDTF">2019-11-14T09:35:00Z</dcterms:modified>
</cp:coreProperties>
</file>